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C:\Users\Carmen\Desktop\METODOLOGIE IMPLEMENTARE SI MONITORIZARE PA + ANEXE PA_ SMIS 312228\"/>
    </mc:Choice>
  </mc:AlternateContent>
  <xr:revisionPtr revIDLastSave="0" documentId="13_ncr:1_{AB1CC5BC-C9DB-4AFF-BE0F-F93FA8046F9D}" xr6:coauthVersionLast="47" xr6:coauthVersionMax="47" xr10:uidLastSave="{00000000-0000-0000-0000-000000000000}"/>
  <bookViews>
    <workbookView xWindow="-120" yWindow="-120" windowWidth="29040" windowHeight="15840" xr2:uid="{00000000-000D-0000-FFFF-FFFF00000000}"/>
  </bookViews>
  <sheets>
    <sheet name="Evidenta ch detaliata rambursar" sheetId="3" r:id="rId1"/>
  </sheets>
  <definedNames>
    <definedName name="_xlnm._FilterDatabase" localSheetId="0" hidden="1">'Evidenta ch detaliata rambursar'!$A$17:$AH$30</definedName>
    <definedName name="_Hlk176518027" localSheetId="0">'Evidenta ch detaliata rambursar'!$B$5</definedName>
    <definedName name="_Hlk196584901" localSheetId="0">'Evidenta ch detaliata rambursar'!$B$7</definedName>
    <definedName name="_Hlk196824312" localSheetId="0">'Evidenta ch detaliata rambursar'!$B$3</definedName>
    <definedName name="_Hlk196825320" localSheetId="0">'Evidenta ch detaliata rambursar'!$B$6</definedName>
    <definedName name="_Hlk206339270" localSheetId="0">'Evidenta ch detaliata rambursar'!$I$48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7" i="3" l="1"/>
  <c r="W36" i="3"/>
  <c r="W37" i="3"/>
  <c r="X37" i="3" s="1"/>
  <c r="W35" i="3"/>
  <c r="X35" i="3" s="1"/>
  <c r="N35" i="3"/>
  <c r="O35" i="3" s="1"/>
  <c r="Q35" i="3"/>
  <c r="R35" i="3" s="1"/>
  <c r="T35" i="3"/>
  <c r="U35" i="3" s="1"/>
  <c r="AA39" i="3"/>
  <c r="Z39" i="3"/>
  <c r="Y39" i="3"/>
  <c r="V39" i="3"/>
  <c r="S39" i="3"/>
  <c r="P39" i="3"/>
  <c r="X38" i="3"/>
  <c r="U38" i="3"/>
  <c r="R38" i="3"/>
  <c r="M38" i="3"/>
  <c r="K38" i="3"/>
  <c r="T37" i="3"/>
  <c r="U37" i="3" s="1"/>
  <c r="Q37" i="3"/>
  <c r="R37" i="3" s="1"/>
  <c r="M37" i="3"/>
  <c r="J37" i="3"/>
  <c r="K37" i="3" s="1"/>
  <c r="X36" i="3"/>
  <c r="T36" i="3"/>
  <c r="U36" i="3" s="1"/>
  <c r="Q36" i="3"/>
  <c r="R36" i="3" s="1"/>
  <c r="M36" i="3"/>
  <c r="N36" i="3" s="1"/>
  <c r="O36" i="3" s="1"/>
  <c r="J36" i="3"/>
  <c r="K36" i="3" s="1"/>
  <c r="J35" i="3"/>
  <c r="K35" i="3" s="1"/>
  <c r="AB29" i="3"/>
  <c r="AA29" i="3"/>
  <c r="Y29" i="3"/>
  <c r="W29" i="3"/>
  <c r="V29" i="3"/>
  <c r="T29" i="3"/>
  <c r="S29" i="3"/>
  <c r="Z28" i="3"/>
  <c r="X28" i="3"/>
  <c r="U28" i="3"/>
  <c r="P28" i="3"/>
  <c r="P29" i="3" s="1"/>
  <c r="O28" i="3"/>
  <c r="Z27" i="3"/>
  <c r="X27" i="3"/>
  <c r="U27" i="3"/>
  <c r="R27" i="3"/>
  <c r="O27" i="3"/>
  <c r="X26" i="3"/>
  <c r="U26" i="3"/>
  <c r="R26" i="3"/>
  <c r="O26" i="3"/>
  <c r="X23" i="3"/>
  <c r="U23" i="3"/>
  <c r="R23" i="3"/>
  <c r="O23" i="3"/>
  <c r="X22" i="3"/>
  <c r="U22" i="3"/>
  <c r="R22" i="3"/>
  <c r="O22" i="3"/>
  <c r="X21" i="3"/>
  <c r="U21" i="3"/>
  <c r="R21" i="3"/>
  <c r="O21" i="3"/>
  <c r="Z20" i="3"/>
  <c r="X20" i="3"/>
  <c r="U20" i="3"/>
  <c r="R20" i="3"/>
  <c r="O20" i="3"/>
  <c r="Z19" i="3"/>
  <c r="X19" i="3"/>
  <c r="U19" i="3"/>
  <c r="R19" i="3"/>
  <c r="O19" i="3"/>
  <c r="T39" i="3" l="1"/>
  <c r="N37" i="3"/>
  <c r="O37" i="3" s="1"/>
  <c r="X29" i="3"/>
  <c r="X39" i="3"/>
  <c r="F46" i="3" s="1"/>
  <c r="AB39" i="3"/>
  <c r="N38" i="3"/>
  <c r="O38" i="3" s="1"/>
  <c r="U29" i="3"/>
  <c r="F42" i="3" s="1"/>
  <c r="Q39" i="3"/>
  <c r="Z29" i="3"/>
  <c r="Q28" i="3"/>
  <c r="R39" i="3"/>
  <c r="U39" i="3"/>
  <c r="F43" i="3" s="1"/>
  <c r="W39" i="3"/>
  <c r="F44" i="3" l="1"/>
  <c r="Q29" i="3"/>
  <c r="R28" i="3"/>
  <c r="R29" i="3" s="1"/>
  <c r="F45" i="3" s="1"/>
</calcChain>
</file>

<file path=xl/sharedStrings.xml><?xml version="1.0" encoding="utf-8"?>
<sst xmlns="http://schemas.openxmlformats.org/spreadsheetml/2006/main" count="174" uniqueCount="124">
  <si>
    <t>Nr. Crt</t>
  </si>
  <si>
    <t>Capitol buget aprobat</t>
  </si>
  <si>
    <t>Sub-capitol buget aprobat</t>
  </si>
  <si>
    <t>Functie</t>
  </si>
  <si>
    <t>Salariu conform CIM</t>
  </si>
  <si>
    <t>TVA</t>
  </si>
  <si>
    <t xml:space="preserve"> Valoare</t>
  </si>
  <si>
    <t>FARA TVA</t>
  </si>
  <si>
    <t>TVA Aferent</t>
  </si>
  <si>
    <t xml:space="preserve">valoare cu TVA </t>
  </si>
  <si>
    <t xml:space="preserve">n </t>
  </si>
  <si>
    <t>OP_240_21.09.2019</t>
  </si>
  <si>
    <t>XXX</t>
  </si>
  <si>
    <t>Numar de ore conform CIM</t>
  </si>
  <si>
    <t>Nr si data contract</t>
  </si>
  <si>
    <t>denumire furnizor</t>
  </si>
  <si>
    <t>CIF Furnizor</t>
  </si>
  <si>
    <t>Nr si data CIM</t>
  </si>
  <si>
    <t>Audit expert srl</t>
  </si>
  <si>
    <t>echipamente srl</t>
  </si>
  <si>
    <t>SALARIATI</t>
  </si>
  <si>
    <t>Nume si prenume/contributii</t>
  </si>
  <si>
    <t>Cantitate</t>
  </si>
  <si>
    <t>Pret unitar fara TVA</t>
  </si>
  <si>
    <t>ACHIZITIE</t>
  </si>
  <si>
    <t xml:space="preserve">A) CHELTUIELI CU PERSONALUL </t>
  </si>
  <si>
    <t>TOTAL CHELTUIELI PENTRU IMPLEMENTAREA PLANULUI DE AFACERI</t>
  </si>
  <si>
    <t>TOTAL SOLICITAT (A+B)</t>
  </si>
  <si>
    <t xml:space="preserve"> Valoare fara tva</t>
  </si>
  <si>
    <t>Tva</t>
  </si>
  <si>
    <t>valoare cu tva</t>
  </si>
  <si>
    <t>n</t>
  </si>
  <si>
    <t>valoarea fara TVA</t>
  </si>
  <si>
    <t>Valoare cu TVA</t>
  </si>
  <si>
    <t>Nr,data</t>
  </si>
  <si>
    <t>Documente justificative</t>
  </si>
  <si>
    <t>Cantitate/Nr ore lucrate in luna</t>
  </si>
  <si>
    <t>Luna/an</t>
  </si>
  <si>
    <t>Denumire firmă:.....................................</t>
  </si>
  <si>
    <t>CUI:.............</t>
  </si>
  <si>
    <t>Cap 2. Cheltuieli cu salariile personalului nou-angajat din intreprindere</t>
  </si>
  <si>
    <t xml:space="preserve"> Ex: POPESCU ION</t>
  </si>
  <si>
    <t>Antreprenor in economie sociala</t>
  </si>
  <si>
    <t>Șofer</t>
  </si>
  <si>
    <t>Valoarea cheltuielii - solicitată</t>
  </si>
  <si>
    <t>Valoarea cheltuielii - conform Bugetului aprobat</t>
  </si>
  <si>
    <t>X</t>
  </si>
  <si>
    <t>2.2 Contribuţii sociale aferente cheltuielilor salariale si cheltuielilor asimilate acestora (contribuţii angajaţi si angajatori)                             2.2.1. Contributii Salariat 1</t>
  </si>
  <si>
    <t>2.1. Cheltuieli salariale ( venit net)                     2.1.1.Salariat 1</t>
  </si>
  <si>
    <t>2.1. Cheltuieli salariale ( venit net)                 2.1.2.Salariat 2</t>
  </si>
  <si>
    <t>2.1. Cheltuieli salariale ( venit net)                2.1.3.Salariat 3</t>
  </si>
  <si>
    <t>2.1. Cheltuieli salariale ( venit net)               2.1.4.Salariat 4</t>
  </si>
  <si>
    <t>2.1. Cheltuieli salariale ( venit net)                   2.1.5.Salariat 5</t>
  </si>
  <si>
    <t>2.2 Contribuţii sociale aferente cheltuielilor salariale si cheltuielilor asimilate acestora (contribuţii angajaţi si angajatori)                             2.2.2. Contributii Salariat 2</t>
  </si>
  <si>
    <t>2.2 Contribuţii sociale aferente cheltuielilor salariale si cheltuielilor asimilate acestora (contribuţii angajaţi si angajatori)                             2.2.3. Contributii Salariat 3</t>
  </si>
  <si>
    <t>2.2 Contribuţii sociale aferente cheltuielilor salariale si cheltuielilor asimilate acestora (contribuţii angajaţi si angajatori)                             2.2.4. Contributii Salariat 4</t>
  </si>
  <si>
    <t>2.2 Contribuţii sociale aferente cheltuielilor salariale si cheltuielilor asimilate acestora (contribuţii angajaţi si angajatori)                             2.2.5. Contributii Salariat 5</t>
  </si>
  <si>
    <t>COSTEA VASILE</t>
  </si>
  <si>
    <t>CIM 1_31.08.2025</t>
  </si>
  <si>
    <t>CIM 2_31.08.2025</t>
  </si>
  <si>
    <t>9_2025</t>
  </si>
  <si>
    <t>CNP/CUI</t>
  </si>
  <si>
    <t>Stat plata _1/05.10.2025</t>
  </si>
  <si>
    <t>....</t>
  </si>
  <si>
    <t>.......</t>
  </si>
  <si>
    <t>........</t>
  </si>
  <si>
    <t>B) CHELTUIELI  CU  ACHIZIȚII SERVICII, ACTIVE CORPORALE ȘI NECORPORALE ȘI ALTE CHELTUIELI PENTRU IMPLEMENTAREA PLANULUI DE AFACERI</t>
  </si>
  <si>
    <t>TOTAL CHELTUIELI CU PERSONALUL</t>
  </si>
  <si>
    <t>A) TOTAL CHELTUIELI CU PERSONALUL</t>
  </si>
  <si>
    <t>B) TOTAL CHELTUIELI PENTRU IMPLEMENTAREA PLANULUI DE AFACERI</t>
  </si>
  <si>
    <t xml:space="preserve">Cap 4. Cheltuieli aferente diverselor achiziții de servicii specializate, pentru care beneficiarul nu are expertiza necesară </t>
  </si>
  <si>
    <t>4.1 Servicii contabilitate</t>
  </si>
  <si>
    <t>Denumire produs / Serviciu</t>
  </si>
  <si>
    <t>Servicii de contabilitate și RU</t>
  </si>
  <si>
    <t>CTR_ 1_29.08.2025</t>
  </si>
  <si>
    <t>FF_75/02.10.2025</t>
  </si>
  <si>
    <t xml:space="preserve">Cap 5. Cheltuieli cu achiziția de active fixe corporale (altele decât terenuri și imobile), obiecte de inventar, materii prime și materiale, inclusiv materiale consumabile, alte cheltuieli pentru investiții necesare funcționării întreprinderilor   </t>
  </si>
  <si>
    <t xml:space="preserve"> MIXER PROFESIONAL</t>
  </si>
  <si>
    <t>FF_23/01.10.2025</t>
  </si>
  <si>
    <t>Masa  multifunctionala inox</t>
  </si>
  <si>
    <t>5.1 Active fixe corporale(echipamente,utilaje,etc)                                          5.1.1 Masa  multifunctionala inox</t>
  </si>
  <si>
    <t>5.1 Active fixe corporale(echipamente,utilaje,etc)                                          5.1.2 MIXER PROFESIONAL</t>
  </si>
  <si>
    <t>Cap 6. Cheltuieli pentru inchirieri si leasing, necesare derularii activitatilor proiectului</t>
  </si>
  <si>
    <t>6.1. Inchiriere (locatii, bunuri, echipamente, mijloace de transport, etc.)  6.1.1 Chirie spatiu</t>
  </si>
  <si>
    <t>CTR_4_03.09.2025</t>
  </si>
  <si>
    <t>CTR 2_29.08.2025</t>
  </si>
  <si>
    <t xml:space="preserve">chrie spatiu pt luna 09.2025 </t>
  </si>
  <si>
    <t>IONESCU MARIAN</t>
  </si>
  <si>
    <t xml:space="preserve">Persoana Fizica </t>
  </si>
  <si>
    <t>FF_1/01.10.2025</t>
  </si>
  <si>
    <t>FONDUL SOCIAL EUROPEAN+, Programul Incluziune și Demnitate Socială 2021-2027
Apel nr. PIDS/83/PIDS_P3/OP4/ESO4.1/PIDS_A12 – ’’Sprijin pentru înființarea de întreprinderi sociale în mediul rural - Regiuni mai putin dezvoltate’’, 
Prioritate P3. Protejarea dreptului la demnitate socială
Obiectiv specific ESO4.1_Îmbunătățirea accesului la piața muncii și măsuri de activare pentru toate persoanele aflate în  căutarea unui loc de muncă,în special pentru tineri,îndeosebi prin implementarea Garanției pentru tineret, pentru șomerii de lungă durată și grupurile defavorizate de pe piața muncii și pentru persoanele inactive, precum și prin promovarea  desfășurării de activități independente și a economiei sociale
Beneficiar: Asociația Grup de Acțiune Locală Lunca Joasă a Siretului, Partener 1 Asociația Afaceri, Comunități, Oameni din România (ACOR) și Partener 2 UAT Șendreni
Proiect: GAL LJS – Da, Se poate cod SMIS 312228</t>
  </si>
  <si>
    <t>Reprezentant legal</t>
  </si>
  <si>
    <t>Funcția: Administator</t>
  </si>
  <si>
    <t>Semnătura..........................................</t>
  </si>
  <si>
    <t>..................................</t>
  </si>
  <si>
    <t>.............................................</t>
  </si>
  <si>
    <t>Aprobat:</t>
  </si>
  <si>
    <t>Manager Proiect,</t>
  </si>
  <si>
    <t>Carmen CUHARISCA</t>
  </si>
  <si>
    <t>Primit și verificat</t>
  </si>
  <si>
    <t>Funcția:Expert Monitorizare,</t>
  </si>
  <si>
    <t>EVIDENTA CHELTUIELILOR PLĂTITE</t>
  </si>
  <si>
    <t>DECONT  NR/DATA:</t>
  </si>
  <si>
    <t>Documente justificative de plată</t>
  </si>
  <si>
    <t>Valoarea cheltuielii - plătită</t>
  </si>
  <si>
    <t>OP(număr/ data)</t>
  </si>
  <si>
    <t>EXTRAS (număr/ data)</t>
  </si>
  <si>
    <t>EX 7/12.10.2025</t>
  </si>
  <si>
    <t>OP 5/12.10.2025</t>
  </si>
  <si>
    <t>OP 6/12.10.2025</t>
  </si>
  <si>
    <t xml:space="preserve">OBSERVATII </t>
  </si>
  <si>
    <t>EXTRAS 8/15.10.2025</t>
  </si>
  <si>
    <t>OP 10/15.10.2025</t>
  </si>
  <si>
    <t>OP 11/15.10.2025</t>
  </si>
  <si>
    <t>OP 12/17.10.2025</t>
  </si>
  <si>
    <t>OP 13/17.10.2025</t>
  </si>
  <si>
    <t>EXTRAS 9/17.10.2025</t>
  </si>
  <si>
    <t>TOTAL CONFORM BUGETULUI APROBAT</t>
  </si>
  <si>
    <t>TOTAL PLATIT DIN SUBVENTIE</t>
  </si>
  <si>
    <t>ATENTIE:</t>
  </si>
  <si>
    <t>Acest formular se completeaza doar pentru platile efectuate din contul de subventie, pentru sumele aprobate in cererea de decont/plata aferenta acestui decont.</t>
  </si>
  <si>
    <r>
      <rPr>
        <b/>
        <sz val="12"/>
        <color rgb="FFFF0000"/>
        <rFont val="Arial"/>
        <family val="2"/>
      </rPr>
      <t>TOTAL SOLICITAT</t>
    </r>
    <r>
      <rPr>
        <b/>
        <sz val="12"/>
        <color rgb="FF000000"/>
        <rFont val="Arial"/>
        <family val="2"/>
      </rPr>
      <t xml:space="preserve"> trebuie sa fie egal cu </t>
    </r>
    <r>
      <rPr>
        <b/>
        <sz val="12"/>
        <color rgb="FFFF0000"/>
        <rFont val="Arial"/>
        <family val="2"/>
      </rPr>
      <t>TOTAL PLATIT DIN SUBVENTIE</t>
    </r>
    <r>
      <rPr>
        <b/>
        <sz val="12"/>
        <color rgb="FF000000"/>
        <rFont val="Arial"/>
        <family val="2"/>
      </rPr>
      <t xml:space="preserve"> !</t>
    </r>
  </si>
  <si>
    <t>DIFERENTE(ECONOMII)</t>
  </si>
  <si>
    <t>Anexa  Met_5.3.3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</si>
</sst>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0"/>
      <color rgb="FF000000"/>
      <name val="Arial"/>
    </font>
    <font>
      <sz val="10"/>
      <color rgb="FF000000"/>
      <name val="Arial"/>
      <family val="2"/>
      <charset val="238"/>
    </font>
    <font>
      <sz val="10"/>
      <color rgb="FF000000"/>
      <name val="Trebuchet MS"/>
      <family val="2"/>
    </font>
    <font>
      <b/>
      <sz val="12"/>
      <color rgb="FF000000"/>
      <name val="Trebuchet MS"/>
      <family val="2"/>
    </font>
    <font>
      <sz val="10"/>
      <color rgb="FF000000"/>
      <name val="Arial"/>
      <family val="2"/>
    </font>
    <font>
      <sz val="11"/>
      <color rgb="FF000099"/>
      <name val="Calibri"/>
      <family val="2"/>
      <scheme val="minor"/>
    </font>
    <font>
      <sz val="11"/>
      <name val="Calibri"/>
      <family val="2"/>
      <scheme val="minor"/>
    </font>
    <font>
      <sz val="10"/>
      <color rgb="FF000000"/>
      <name val="Calibri"/>
      <family val="2"/>
      <scheme val="minor"/>
    </font>
    <font>
      <b/>
      <sz val="10"/>
      <color rgb="FF000000"/>
      <name val="Calibri"/>
      <family val="2"/>
      <scheme val="minor"/>
    </font>
    <font>
      <b/>
      <sz val="10"/>
      <color rgb="FF000000"/>
      <name val="Arial"/>
      <family val="2"/>
    </font>
    <font>
      <sz val="10"/>
      <color rgb="FFFF0000"/>
      <name val="Arial"/>
      <family val="2"/>
      <charset val="238"/>
    </font>
    <font>
      <i/>
      <sz val="10"/>
      <color rgb="FFFF0000"/>
      <name val="Arial"/>
      <family val="2"/>
    </font>
    <font>
      <b/>
      <sz val="9"/>
      <color rgb="FF000000"/>
      <name val="Calibri"/>
      <family val="2"/>
      <scheme val="minor"/>
    </font>
    <font>
      <b/>
      <sz val="11"/>
      <color rgb="FF000000"/>
      <name val="Arial"/>
      <family val="2"/>
    </font>
    <font>
      <b/>
      <sz val="8"/>
      <color rgb="FF000000"/>
      <name val="Calibri"/>
      <family val="2"/>
      <scheme val="minor"/>
    </font>
    <font>
      <i/>
      <sz val="10"/>
      <color rgb="FF000000"/>
      <name val="Calibri"/>
      <family val="2"/>
      <scheme val="minor"/>
    </font>
    <font>
      <i/>
      <sz val="11"/>
      <color theme="1"/>
      <name val="Calibri"/>
      <family val="2"/>
      <scheme val="minor"/>
    </font>
    <font>
      <i/>
      <sz val="10"/>
      <color theme="1"/>
      <name val="Calibri"/>
      <family val="2"/>
      <scheme val="minor"/>
    </font>
    <font>
      <b/>
      <i/>
      <sz val="11"/>
      <color theme="3"/>
      <name val="Calibri"/>
      <family val="2"/>
      <scheme val="minor"/>
    </font>
    <font>
      <i/>
      <sz val="10"/>
      <color rgb="FF000000"/>
      <name val="Arial"/>
      <family val="2"/>
    </font>
    <font>
      <b/>
      <i/>
      <sz val="10"/>
      <color rgb="FF000000"/>
      <name val="Calibri"/>
      <family val="2"/>
      <scheme val="minor"/>
    </font>
    <font>
      <b/>
      <i/>
      <sz val="12"/>
      <color rgb="FF000000"/>
      <name val="Calibri"/>
      <family val="2"/>
      <scheme val="minor"/>
    </font>
    <font>
      <b/>
      <i/>
      <sz val="10"/>
      <color theme="1"/>
      <name val="Calibri"/>
      <family val="2"/>
      <scheme val="minor"/>
    </font>
    <font>
      <b/>
      <sz val="14"/>
      <color rgb="FF000000"/>
      <name val="Calibri"/>
      <family val="2"/>
    </font>
    <font>
      <sz val="14"/>
      <color rgb="FF000000"/>
      <name val="Calibri"/>
      <family val="2"/>
    </font>
    <font>
      <b/>
      <sz val="16"/>
      <color rgb="FF000000"/>
      <name val="Arial"/>
      <family val="2"/>
    </font>
    <font>
      <b/>
      <i/>
      <sz val="10"/>
      <color rgb="FFFF0000"/>
      <name val="Calibri"/>
      <family val="2"/>
      <scheme val="minor"/>
    </font>
    <font>
      <b/>
      <i/>
      <sz val="11"/>
      <color rgb="FFFF0000"/>
      <name val="Calibri"/>
      <family val="2"/>
      <scheme val="minor"/>
    </font>
    <font>
      <i/>
      <sz val="11"/>
      <color rgb="FFFF0000"/>
      <name val="Calibri"/>
      <family val="2"/>
      <scheme val="minor"/>
    </font>
    <font>
      <i/>
      <sz val="10"/>
      <color rgb="FFFF0000"/>
      <name val="Calibri"/>
      <family val="2"/>
      <scheme val="minor"/>
    </font>
    <font>
      <i/>
      <sz val="10"/>
      <name val="Calibri"/>
      <family val="2"/>
      <scheme val="minor"/>
    </font>
    <font>
      <i/>
      <sz val="12"/>
      <color rgb="FFFF0000"/>
      <name val="Calibri"/>
      <family val="2"/>
      <scheme val="minor"/>
    </font>
    <font>
      <i/>
      <sz val="11"/>
      <color rgb="FF2B2B2B"/>
      <name val="Calibri"/>
      <family val="2"/>
      <scheme val="minor"/>
    </font>
    <font>
      <i/>
      <sz val="12"/>
      <color rgb="FF000000"/>
      <name val="Calibri"/>
      <family val="2"/>
      <scheme val="minor"/>
    </font>
    <font>
      <i/>
      <sz val="11"/>
      <color theme="3"/>
      <name val="Calibri"/>
      <family val="2"/>
      <scheme val="minor"/>
    </font>
    <font>
      <i/>
      <sz val="11"/>
      <name val="Calibri"/>
      <family val="2"/>
      <scheme val="minor"/>
    </font>
    <font>
      <b/>
      <sz val="12"/>
      <color rgb="FF000000"/>
      <name val="Calibri"/>
      <family val="2"/>
      <scheme val="minor"/>
    </font>
    <font>
      <b/>
      <sz val="14"/>
      <color rgb="FF000000"/>
      <name val="Arial"/>
      <family val="2"/>
    </font>
    <font>
      <b/>
      <sz val="12"/>
      <color rgb="FF000000"/>
      <name val="Arial"/>
      <family val="2"/>
    </font>
    <font>
      <b/>
      <sz val="14"/>
      <color rgb="FF000000"/>
      <name val="Calibri"/>
      <family val="2"/>
      <scheme val="minor"/>
    </font>
    <font>
      <sz val="10"/>
      <color rgb="FFFF0000"/>
      <name val="Calibri"/>
      <family val="2"/>
      <scheme val="minor"/>
    </font>
    <font>
      <b/>
      <i/>
      <sz val="14"/>
      <color rgb="FF000000"/>
      <name val="Arial"/>
      <family val="2"/>
    </font>
    <font>
      <b/>
      <sz val="14"/>
      <color rgb="FF000099"/>
      <name val="Calibri"/>
      <family val="2"/>
      <scheme val="minor"/>
    </font>
    <font>
      <sz val="12"/>
      <color rgb="FF000000"/>
      <name val="Arial"/>
      <family val="2"/>
    </font>
    <font>
      <b/>
      <sz val="12"/>
      <color rgb="FFFF0000"/>
      <name val="Arial"/>
      <family val="2"/>
    </font>
  </fonts>
  <fills count="12">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rgb="FFFFFF00"/>
        <bgColor indexed="64"/>
      </patternFill>
    </fill>
    <fill>
      <patternFill patternType="solid">
        <fgColor rgb="FF99FF99"/>
        <bgColor indexed="64"/>
      </patternFill>
    </fill>
    <fill>
      <patternFill patternType="solid">
        <fgColor theme="5" tint="0.79998168889431442"/>
        <bgColor indexed="64"/>
      </patternFill>
    </fill>
    <fill>
      <patternFill patternType="solid">
        <fgColor rgb="FFCCFFFF"/>
        <bgColor indexed="64"/>
      </patternFill>
    </fill>
    <fill>
      <patternFill patternType="solid">
        <fgColor theme="0" tint="-4.9989318521683403E-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203">
    <xf numFmtId="0" fontId="0" fillId="0" borderId="0" xfId="0"/>
    <xf numFmtId="0" fontId="0" fillId="0" borderId="0" xfId="0" applyAlignment="1">
      <alignment vertical="center" wrapText="1"/>
    </xf>
    <xf numFmtId="0" fontId="1" fillId="0" borderId="0" xfId="0" applyFont="1" applyAlignment="1">
      <alignment vertical="center" wrapText="1"/>
    </xf>
    <xf numFmtId="0" fontId="1" fillId="0" borderId="0" xfId="0" applyFont="1" applyAlignment="1">
      <alignment horizontal="left" vertical="center" wrapText="1"/>
    </xf>
    <xf numFmtId="0" fontId="2" fillId="0" borderId="0" xfId="0" applyFont="1" applyAlignment="1">
      <alignment vertical="center" wrapText="1"/>
    </xf>
    <xf numFmtId="0" fontId="3" fillId="0" borderId="0" xfId="0" applyFont="1" applyAlignment="1">
      <alignment vertical="center" wrapText="1"/>
    </xf>
    <xf numFmtId="0" fontId="4" fillId="0" borderId="0" xfId="0" applyFont="1" applyAlignment="1">
      <alignment vertical="center" wrapText="1"/>
    </xf>
    <xf numFmtId="0" fontId="6" fillId="0" borderId="0" xfId="0" applyFont="1" applyAlignment="1">
      <alignment vertical="center"/>
    </xf>
    <xf numFmtId="4" fontId="5" fillId="0" borderId="0" xfId="0" applyNumberFormat="1" applyFont="1" applyAlignment="1">
      <alignment vertical="center"/>
    </xf>
    <xf numFmtId="0" fontId="7" fillId="0" borderId="1" xfId="0" applyFont="1" applyBorder="1" applyAlignment="1">
      <alignment horizontal="center" vertical="center" wrapText="1"/>
    </xf>
    <xf numFmtId="0" fontId="7" fillId="0" borderId="0" xfId="0" applyFont="1" applyAlignment="1">
      <alignment vertical="center" wrapText="1"/>
    </xf>
    <xf numFmtId="0" fontId="8" fillId="2" borderId="1" xfId="0" applyFont="1" applyFill="1" applyBorder="1" applyAlignment="1">
      <alignment vertical="center" wrapText="1"/>
    </xf>
    <xf numFmtId="0" fontId="7" fillId="0" borderId="1" xfId="0" applyFont="1" applyBorder="1" applyAlignment="1">
      <alignment vertical="center" wrapText="1"/>
    </xf>
    <xf numFmtId="4" fontId="5" fillId="0" borderId="0" xfId="0" applyNumberFormat="1" applyFont="1"/>
    <xf numFmtId="0" fontId="9" fillId="0" borderId="0" xfId="0" applyFont="1" applyAlignment="1">
      <alignment horizontal="center" vertical="center" wrapText="1"/>
    </xf>
    <xf numFmtId="0" fontId="10" fillId="0" borderId="0" xfId="0" applyFont="1" applyAlignment="1">
      <alignment vertical="center" wrapText="1"/>
    </xf>
    <xf numFmtId="0" fontId="11" fillId="0" borderId="0" xfId="0" applyFont="1" applyAlignment="1">
      <alignment vertical="center" wrapText="1"/>
    </xf>
    <xf numFmtId="0" fontId="13" fillId="0" borderId="0" xfId="0" applyFont="1" applyAlignment="1">
      <alignment horizontal="center" vertical="center" wrapText="1"/>
    </xf>
    <xf numFmtId="0" fontId="9" fillId="0" borderId="0" xfId="0" applyFont="1" applyAlignment="1">
      <alignment horizontal="left" vertical="center" wrapText="1"/>
    </xf>
    <xf numFmtId="0" fontId="14" fillId="4" borderId="6" xfId="0" applyFont="1" applyFill="1" applyBorder="1" applyAlignment="1">
      <alignment vertical="center" wrapText="1"/>
    </xf>
    <xf numFmtId="0" fontId="14" fillId="0" borderId="0" xfId="0" applyFont="1" applyAlignment="1">
      <alignment vertical="center" wrapText="1"/>
    </xf>
    <xf numFmtId="0" fontId="14" fillId="4" borderId="12" xfId="0" applyFont="1" applyFill="1" applyBorder="1" applyAlignment="1">
      <alignment vertical="center" wrapText="1"/>
    </xf>
    <xf numFmtId="4" fontId="14" fillId="5" borderId="16" xfId="0" applyNumberFormat="1" applyFont="1" applyFill="1" applyBorder="1" applyAlignment="1">
      <alignment vertical="center" wrapText="1"/>
    </xf>
    <xf numFmtId="4" fontId="14" fillId="5" borderId="1" xfId="0" applyNumberFormat="1" applyFont="1" applyFill="1" applyBorder="1" applyAlignment="1">
      <alignment vertical="center" wrapText="1"/>
    </xf>
    <xf numFmtId="0" fontId="14" fillId="5" borderId="6" xfId="0" applyFont="1" applyFill="1" applyBorder="1" applyAlignment="1">
      <alignment vertical="center" wrapText="1"/>
    </xf>
    <xf numFmtId="4" fontId="14" fillId="6" borderId="1" xfId="0" applyNumberFormat="1" applyFont="1" applyFill="1" applyBorder="1" applyAlignment="1">
      <alignment vertical="center" wrapText="1"/>
    </xf>
    <xf numFmtId="4" fontId="14" fillId="6" borderId="1" xfId="0" applyNumberFormat="1" applyFont="1" applyFill="1" applyBorder="1" applyAlignment="1">
      <alignment horizontal="center" vertical="center" wrapText="1"/>
    </xf>
    <xf numFmtId="0" fontId="15" fillId="0" borderId="1" xfId="0" applyFont="1" applyBorder="1" applyAlignment="1">
      <alignment vertical="center"/>
    </xf>
    <xf numFmtId="0" fontId="15" fillId="0" borderId="1" xfId="0" applyFont="1" applyBorder="1" applyAlignment="1">
      <alignment vertical="center" wrapText="1"/>
    </xf>
    <xf numFmtId="1" fontId="20" fillId="2" borderId="1" xfId="0" applyNumberFormat="1" applyFont="1" applyFill="1" applyBorder="1" applyAlignment="1">
      <alignment vertical="center" wrapText="1"/>
    </xf>
    <xf numFmtId="0" fontId="21" fillId="0" borderId="1" xfId="0" applyFont="1" applyBorder="1" applyAlignment="1">
      <alignment vertical="center" wrapText="1"/>
    </xf>
    <xf numFmtId="0" fontId="22" fillId="5" borderId="4" xfId="0" applyFont="1" applyFill="1" applyBorder="1" applyAlignment="1">
      <alignment vertical="center" wrapText="1"/>
    </xf>
    <xf numFmtId="4" fontId="16" fillId="5" borderId="2" xfId="0" applyNumberFormat="1" applyFont="1" applyFill="1" applyBorder="1" applyAlignment="1">
      <alignment vertical="center"/>
    </xf>
    <xf numFmtId="4" fontId="16" fillId="5" borderId="1" xfId="0" applyNumberFormat="1" applyFont="1" applyFill="1" applyBorder="1" applyAlignment="1">
      <alignment vertical="center"/>
    </xf>
    <xf numFmtId="1" fontId="15" fillId="0" borderId="1" xfId="0" applyNumberFormat="1" applyFont="1" applyBorder="1" applyAlignment="1">
      <alignment vertical="center" wrapText="1"/>
    </xf>
    <xf numFmtId="0" fontId="15" fillId="5" borderId="4" xfId="0" applyFont="1" applyFill="1" applyBorder="1" applyAlignment="1">
      <alignment vertical="center" wrapText="1"/>
    </xf>
    <xf numFmtId="0" fontId="15" fillId="5" borderId="2" xfId="0" applyFont="1" applyFill="1" applyBorder="1" applyAlignment="1">
      <alignment vertical="center" wrapText="1"/>
    </xf>
    <xf numFmtId="0" fontId="15" fillId="5" borderId="1" xfId="0" applyFont="1" applyFill="1" applyBorder="1" applyAlignment="1">
      <alignment vertical="center" wrapText="1"/>
    </xf>
    <xf numFmtId="4" fontId="14" fillId="6" borderId="2" xfId="0" applyNumberFormat="1" applyFont="1" applyFill="1" applyBorder="1" applyAlignment="1">
      <alignment horizontal="center" vertical="center" wrapText="1"/>
    </xf>
    <xf numFmtId="0" fontId="9" fillId="0" borderId="0" xfId="0" applyFont="1" applyAlignment="1">
      <alignment vertical="center" wrapText="1"/>
    </xf>
    <xf numFmtId="0" fontId="23" fillId="0" borderId="0" xfId="0" applyFont="1"/>
    <xf numFmtId="0" fontId="23" fillId="0" borderId="0" xfId="0" applyFont="1" applyAlignment="1">
      <alignment vertical="center" wrapText="1"/>
    </xf>
    <xf numFmtId="0" fontId="24" fillId="0" borderId="0" xfId="0" applyFont="1" applyAlignment="1">
      <alignment vertical="center" wrapText="1"/>
    </xf>
    <xf numFmtId="0" fontId="15" fillId="2" borderId="1" xfId="0" applyFont="1" applyFill="1" applyBorder="1" applyAlignment="1">
      <alignment vertical="center" wrapText="1"/>
    </xf>
    <xf numFmtId="0" fontId="12" fillId="4" borderId="6" xfId="0" applyFont="1" applyFill="1" applyBorder="1" applyAlignment="1">
      <alignment vertical="center" wrapText="1"/>
    </xf>
    <xf numFmtId="0" fontId="12" fillId="4" borderId="5" xfId="0" applyFont="1" applyFill="1" applyBorder="1" applyAlignment="1">
      <alignment vertical="center" wrapText="1"/>
    </xf>
    <xf numFmtId="4" fontId="18" fillId="6" borderId="1" xfId="0" applyNumberFormat="1" applyFont="1" applyFill="1" applyBorder="1" applyAlignment="1">
      <alignment vertical="center"/>
    </xf>
    <xf numFmtId="4" fontId="28" fillId="5" borderId="2" xfId="0" applyNumberFormat="1" applyFont="1" applyFill="1" applyBorder="1" applyAlignment="1">
      <alignment vertical="center"/>
    </xf>
    <xf numFmtId="4" fontId="28" fillId="5" borderId="1" xfId="0" applyNumberFormat="1" applyFont="1" applyFill="1" applyBorder="1" applyAlignment="1">
      <alignment vertical="center"/>
    </xf>
    <xf numFmtId="0" fontId="7" fillId="2" borderId="1" xfId="0" applyFont="1" applyFill="1" applyBorder="1" applyAlignment="1">
      <alignment vertical="center" wrapText="1"/>
    </xf>
    <xf numFmtId="0" fontId="29" fillId="2" borderId="1" xfId="0" applyFont="1" applyFill="1" applyBorder="1" applyAlignment="1">
      <alignment vertical="center" wrapText="1"/>
    </xf>
    <xf numFmtId="1" fontId="29" fillId="2" borderId="1" xfId="0" applyNumberFormat="1" applyFont="1" applyFill="1" applyBorder="1" applyAlignment="1">
      <alignment vertical="center" wrapText="1"/>
    </xf>
    <xf numFmtId="0" fontId="29" fillId="0" borderId="1" xfId="0" applyFont="1" applyBorder="1" applyAlignment="1">
      <alignment vertical="center" wrapText="1"/>
    </xf>
    <xf numFmtId="0" fontId="28" fillId="0" borderId="1" xfId="0" applyFont="1" applyBorder="1" applyAlignment="1">
      <alignment vertical="center"/>
    </xf>
    <xf numFmtId="0" fontId="31" fillId="0" borderId="1" xfId="0" applyFont="1" applyBorder="1" applyAlignment="1">
      <alignment vertical="center" wrapText="1"/>
    </xf>
    <xf numFmtId="0" fontId="29" fillId="5" borderId="4" xfId="0" applyFont="1" applyFill="1" applyBorder="1" applyAlignment="1">
      <alignment vertical="center" wrapText="1"/>
    </xf>
    <xf numFmtId="4" fontId="28" fillId="6" borderId="1" xfId="0" applyNumberFormat="1" applyFont="1" applyFill="1" applyBorder="1" applyAlignment="1">
      <alignment vertical="center"/>
    </xf>
    <xf numFmtId="1" fontId="15" fillId="2" borderId="1" xfId="0" applyNumberFormat="1" applyFont="1" applyFill="1" applyBorder="1" applyAlignment="1">
      <alignment vertical="center" wrapText="1"/>
    </xf>
    <xf numFmtId="0" fontId="32" fillId="0" borderId="1" xfId="0" applyFont="1" applyBorder="1" applyAlignment="1">
      <alignment vertical="center"/>
    </xf>
    <xf numFmtId="0" fontId="33" fillId="0" borderId="1" xfId="0" applyFont="1" applyBorder="1" applyAlignment="1">
      <alignment vertical="center" wrapText="1"/>
    </xf>
    <xf numFmtId="0" fontId="17" fillId="5" borderId="4" xfId="0" applyFont="1" applyFill="1" applyBorder="1" applyAlignment="1">
      <alignment vertical="center" wrapText="1"/>
    </xf>
    <xf numFmtId="4" fontId="34" fillId="6" borderId="1" xfId="0" applyNumberFormat="1" applyFont="1" applyFill="1" applyBorder="1" applyAlignment="1">
      <alignment vertical="center"/>
    </xf>
    <xf numFmtId="1" fontId="29" fillId="0" borderId="1" xfId="0" applyNumberFormat="1" applyFont="1" applyBorder="1" applyAlignment="1">
      <alignment vertical="center" wrapText="1"/>
    </xf>
    <xf numFmtId="4" fontId="35" fillId="5" borderId="1" xfId="0" applyNumberFormat="1" applyFont="1" applyFill="1" applyBorder="1" applyAlignment="1">
      <alignment vertical="center"/>
    </xf>
    <xf numFmtId="4" fontId="35" fillId="6" borderId="1" xfId="0" applyNumberFormat="1" applyFont="1" applyFill="1" applyBorder="1" applyAlignment="1">
      <alignment vertical="center"/>
    </xf>
    <xf numFmtId="4" fontId="36" fillId="7" borderId="3" xfId="0" applyNumberFormat="1" applyFont="1" applyFill="1" applyBorder="1" applyAlignment="1">
      <alignment horizontal="left" vertical="center" wrapText="1"/>
    </xf>
    <xf numFmtId="0" fontId="40" fillId="0" borderId="1" xfId="0" applyFont="1" applyBorder="1" applyAlignment="1">
      <alignment vertical="center" wrapText="1"/>
    </xf>
    <xf numFmtId="0" fontId="29" fillId="0" borderId="1" xfId="0" applyFont="1" applyBorder="1" applyAlignment="1">
      <alignment vertical="center"/>
    </xf>
    <xf numFmtId="4" fontId="29" fillId="0" borderId="1" xfId="0" applyNumberFormat="1" applyFont="1" applyBorder="1" applyAlignment="1">
      <alignment vertical="center"/>
    </xf>
    <xf numFmtId="4" fontId="28" fillId="0" borderId="2" xfId="0" applyNumberFormat="1" applyFont="1" applyBorder="1" applyAlignment="1">
      <alignment vertical="center"/>
    </xf>
    <xf numFmtId="0" fontId="29" fillId="5" borderId="9" xfId="0" applyFont="1" applyFill="1" applyBorder="1" applyAlignment="1">
      <alignment vertical="center" wrapText="1"/>
    </xf>
    <xf numFmtId="4" fontId="29" fillId="5" borderId="1" xfId="0" applyNumberFormat="1" applyFont="1" applyFill="1" applyBorder="1" applyAlignment="1">
      <alignment vertical="center"/>
    </xf>
    <xf numFmtId="4" fontId="29" fillId="5" borderId="2" xfId="0" applyNumberFormat="1" applyFont="1" applyFill="1" applyBorder="1" applyAlignment="1">
      <alignment vertical="center"/>
    </xf>
    <xf numFmtId="4" fontId="27" fillId="6" borderId="4" xfId="0" applyNumberFormat="1" applyFont="1" applyFill="1" applyBorder="1" applyAlignment="1">
      <alignment vertical="center"/>
    </xf>
    <xf numFmtId="4" fontId="26" fillId="6" borderId="1" xfId="0" applyNumberFormat="1" applyFont="1" applyFill="1" applyBorder="1" applyAlignment="1">
      <alignment vertical="center"/>
    </xf>
    <xf numFmtId="4" fontId="26" fillId="6" borderId="2" xfId="0" applyNumberFormat="1" applyFont="1" applyFill="1" applyBorder="1" applyAlignment="1">
      <alignment vertical="center"/>
    </xf>
    <xf numFmtId="4" fontId="38" fillId="7" borderId="20" xfId="0" applyNumberFormat="1" applyFont="1" applyFill="1" applyBorder="1" applyAlignment="1">
      <alignment vertical="center" wrapText="1"/>
    </xf>
    <xf numFmtId="4" fontId="38" fillId="8" borderId="10" xfId="0" applyNumberFormat="1" applyFont="1" applyFill="1" applyBorder="1" applyAlignment="1">
      <alignment vertical="center" wrapText="1"/>
    </xf>
    <xf numFmtId="0" fontId="14" fillId="0" borderId="0" xfId="0" applyFont="1" applyAlignment="1">
      <alignment horizontal="left" vertical="center" wrapText="1"/>
    </xf>
    <xf numFmtId="0" fontId="2" fillId="0" borderId="6" xfId="0" applyFont="1" applyBorder="1" applyAlignment="1">
      <alignment horizontal="center" vertical="center" wrapText="1"/>
    </xf>
    <xf numFmtId="0" fontId="40" fillId="0" borderId="6" xfId="0" applyFont="1" applyBorder="1" applyAlignment="1">
      <alignment vertical="center" wrapText="1"/>
    </xf>
    <xf numFmtId="0" fontId="29" fillId="0" borderId="6" xfId="0" applyFont="1" applyBorder="1" applyAlignment="1">
      <alignment vertical="center" wrapText="1"/>
    </xf>
    <xf numFmtId="0" fontId="29" fillId="2" borderId="6" xfId="0" applyFont="1" applyFill="1" applyBorder="1" applyAlignment="1">
      <alignment vertical="center" wrapText="1"/>
    </xf>
    <xf numFmtId="0" fontId="29" fillId="0" borderId="6" xfId="0" applyFont="1" applyBorder="1" applyAlignment="1">
      <alignment vertical="center"/>
    </xf>
    <xf numFmtId="4" fontId="29" fillId="0" borderId="6" xfId="0" applyNumberFormat="1" applyFont="1" applyBorder="1" applyAlignment="1">
      <alignment vertical="center"/>
    </xf>
    <xf numFmtId="4" fontId="28" fillId="0" borderId="16" xfId="0" applyNumberFormat="1" applyFont="1" applyBorder="1" applyAlignment="1">
      <alignment vertical="center"/>
    </xf>
    <xf numFmtId="0" fontId="29" fillId="5" borderId="21" xfId="0" applyFont="1" applyFill="1" applyBorder="1" applyAlignment="1">
      <alignment vertical="center" wrapText="1"/>
    </xf>
    <xf numFmtId="4" fontId="29" fillId="5" borderId="6" xfId="0" applyNumberFormat="1" applyFont="1" applyFill="1" applyBorder="1" applyAlignment="1">
      <alignment vertical="center"/>
    </xf>
    <xf numFmtId="4" fontId="29" fillId="5" borderId="16" xfId="0" applyNumberFormat="1" applyFont="1" applyFill="1" applyBorder="1" applyAlignment="1">
      <alignment vertical="center"/>
    </xf>
    <xf numFmtId="4" fontId="27" fillId="6" borderId="22" xfId="0" applyNumberFormat="1" applyFont="1" applyFill="1" applyBorder="1" applyAlignment="1">
      <alignment vertical="center"/>
    </xf>
    <xf numFmtId="4" fontId="26" fillId="6" borderId="6" xfId="0" applyNumberFormat="1" applyFont="1" applyFill="1" applyBorder="1" applyAlignment="1">
      <alignment vertical="center"/>
    </xf>
    <xf numFmtId="4" fontId="26" fillId="6" borderId="16" xfId="0" applyNumberFormat="1" applyFont="1" applyFill="1" applyBorder="1" applyAlignment="1">
      <alignment vertical="center"/>
    </xf>
    <xf numFmtId="4" fontId="36" fillId="8" borderId="24" xfId="0" applyNumberFormat="1" applyFont="1" applyFill="1" applyBorder="1" applyAlignment="1">
      <alignment vertical="center" wrapText="1"/>
    </xf>
    <xf numFmtId="0" fontId="36" fillId="0" borderId="0" xfId="0" applyFont="1"/>
    <xf numFmtId="0" fontId="39" fillId="0" borderId="0" xfId="0" applyFont="1" applyAlignment="1">
      <alignment horizontal="right" vertical="center"/>
    </xf>
    <xf numFmtId="4" fontId="42" fillId="0" borderId="0" xfId="0" applyNumberFormat="1" applyFont="1"/>
    <xf numFmtId="0" fontId="39" fillId="0" borderId="0" xfId="0" applyFont="1"/>
    <xf numFmtId="0" fontId="36" fillId="0" borderId="0" xfId="0" applyFont="1" applyAlignment="1">
      <alignment vertical="center"/>
    </xf>
    <xf numFmtId="0" fontId="36" fillId="0" borderId="0" xfId="0" applyFont="1" applyAlignment="1">
      <alignment vertical="center" wrapText="1"/>
    </xf>
    <xf numFmtId="4" fontId="14" fillId="3" borderId="1" xfId="0" applyNumberFormat="1" applyFont="1" applyFill="1" applyBorder="1" applyAlignment="1">
      <alignment horizontal="center" vertical="center" wrapText="1"/>
    </xf>
    <xf numFmtId="4" fontId="14" fillId="3" borderId="1" xfId="0" applyNumberFormat="1" applyFont="1" applyFill="1" applyBorder="1" applyAlignment="1">
      <alignment vertical="center" wrapText="1"/>
    </xf>
    <xf numFmtId="4" fontId="14" fillId="3" borderId="2" xfId="0" applyNumberFormat="1" applyFont="1" applyFill="1" applyBorder="1" applyAlignment="1">
      <alignment horizontal="center" vertical="center" wrapText="1"/>
    </xf>
    <xf numFmtId="4" fontId="28" fillId="3" borderId="1" xfId="0" applyNumberFormat="1" applyFont="1" applyFill="1" applyBorder="1" applyAlignment="1">
      <alignment vertical="center"/>
    </xf>
    <xf numFmtId="4" fontId="34" fillId="3" borderId="1" xfId="0" applyNumberFormat="1" applyFont="1" applyFill="1" applyBorder="1" applyAlignment="1">
      <alignment vertical="center"/>
    </xf>
    <xf numFmtId="4" fontId="35" fillId="3" borderId="1" xfId="0" applyNumberFormat="1" applyFont="1" applyFill="1" applyBorder="1" applyAlignment="1">
      <alignment vertical="center"/>
    </xf>
    <xf numFmtId="4" fontId="18" fillId="3" borderId="1" xfId="0" applyNumberFormat="1" applyFont="1" applyFill="1" applyBorder="1" applyAlignment="1">
      <alignment vertical="center"/>
    </xf>
    <xf numFmtId="0" fontId="12" fillId="9" borderId="1" xfId="0" applyFont="1" applyFill="1" applyBorder="1" applyAlignment="1">
      <alignment vertical="center" wrapText="1"/>
    </xf>
    <xf numFmtId="4" fontId="29" fillId="9" borderId="1" xfId="0" applyNumberFormat="1" applyFont="1" applyFill="1" applyBorder="1" applyAlignment="1">
      <alignment vertical="center" wrapText="1"/>
    </xf>
    <xf numFmtId="0" fontId="29" fillId="9" borderId="1" xfId="0" applyFont="1" applyFill="1" applyBorder="1" applyAlignment="1">
      <alignment vertical="center" wrapText="1"/>
    </xf>
    <xf numFmtId="0" fontId="11" fillId="9" borderId="1" xfId="0" applyFont="1" applyFill="1" applyBorder="1" applyAlignment="1">
      <alignment vertical="center" wrapText="1"/>
    </xf>
    <xf numFmtId="4" fontId="15" fillId="9" borderId="1" xfId="0" applyNumberFormat="1" applyFont="1" applyFill="1" applyBorder="1" applyAlignment="1">
      <alignment vertical="center" wrapText="1"/>
    </xf>
    <xf numFmtId="4" fontId="30" fillId="9" borderId="1" xfId="0" applyNumberFormat="1" applyFont="1" applyFill="1" applyBorder="1" applyAlignment="1">
      <alignment vertical="center" wrapText="1"/>
    </xf>
    <xf numFmtId="0" fontId="15" fillId="9" borderId="1" xfId="0" applyFont="1" applyFill="1" applyBorder="1" applyAlignment="1">
      <alignment vertical="center" wrapText="1"/>
    </xf>
    <xf numFmtId="0" fontId="19" fillId="9" borderId="1" xfId="0" applyFont="1" applyFill="1" applyBorder="1" applyAlignment="1">
      <alignment vertical="center" wrapText="1"/>
    </xf>
    <xf numFmtId="4" fontId="19" fillId="9" borderId="1" xfId="0" applyNumberFormat="1" applyFont="1" applyFill="1" applyBorder="1" applyAlignment="1">
      <alignment vertical="center" wrapText="1"/>
    </xf>
    <xf numFmtId="4" fontId="7" fillId="9" borderId="1" xfId="0" applyNumberFormat="1" applyFont="1" applyFill="1" applyBorder="1" applyAlignment="1">
      <alignment vertical="center" wrapText="1"/>
    </xf>
    <xf numFmtId="0" fontId="7" fillId="9" borderId="1" xfId="0" applyFont="1" applyFill="1" applyBorder="1" applyAlignment="1">
      <alignment vertical="center" wrapText="1"/>
    </xf>
    <xf numFmtId="0" fontId="12" fillId="10" borderId="1" xfId="0" applyFont="1" applyFill="1" applyBorder="1" applyAlignment="1">
      <alignment vertical="center" wrapText="1"/>
    </xf>
    <xf numFmtId="4" fontId="29" fillId="10" borderId="1" xfId="0" applyNumberFormat="1" applyFont="1" applyFill="1" applyBorder="1" applyAlignment="1">
      <alignment vertical="center" wrapText="1"/>
    </xf>
    <xf numFmtId="0" fontId="19" fillId="10" borderId="1" xfId="0" applyFont="1" applyFill="1" applyBorder="1" applyAlignment="1">
      <alignment vertical="center" wrapText="1"/>
    </xf>
    <xf numFmtId="0" fontId="12" fillId="10" borderId="2" xfId="0" applyFont="1" applyFill="1" applyBorder="1" applyAlignment="1">
      <alignment vertical="center" wrapText="1"/>
    </xf>
    <xf numFmtId="4" fontId="29" fillId="10" borderId="2" xfId="0" applyNumberFormat="1" applyFont="1" applyFill="1" applyBorder="1" applyAlignment="1">
      <alignment vertical="center" wrapText="1"/>
    </xf>
    <xf numFmtId="0" fontId="19" fillId="10" borderId="2" xfId="0" applyFont="1" applyFill="1" applyBorder="1" applyAlignment="1">
      <alignment vertical="center" wrapText="1"/>
    </xf>
    <xf numFmtId="0" fontId="41" fillId="0" borderId="0" xfId="0" applyFont="1" applyAlignment="1">
      <alignment horizontal="center" vertical="center" wrapText="1"/>
    </xf>
    <xf numFmtId="0" fontId="14" fillId="0" borderId="0" xfId="0" applyFont="1" applyAlignment="1">
      <alignment horizontal="left" vertical="center" wrapText="1"/>
    </xf>
    <xf numFmtId="0" fontId="36" fillId="0" borderId="0" xfId="0" applyFont="1" applyAlignment="1">
      <alignment horizontal="left" vertical="center"/>
    </xf>
    <xf numFmtId="0" fontId="36" fillId="0" borderId="0" xfId="0" applyFont="1" applyAlignment="1">
      <alignment horizontal="left"/>
    </xf>
    <xf numFmtId="0" fontId="38" fillId="7" borderId="18" xfId="0" applyFont="1" applyFill="1" applyBorder="1" applyAlignment="1">
      <alignment horizontal="center" vertical="center" wrapText="1"/>
    </xf>
    <xf numFmtId="0" fontId="38" fillId="7" borderId="19" xfId="0" applyFont="1" applyFill="1" applyBorder="1" applyAlignment="1">
      <alignment horizontal="center" vertical="center" wrapText="1"/>
    </xf>
    <xf numFmtId="0" fontId="38" fillId="8" borderId="9" xfId="0" applyFont="1" applyFill="1" applyBorder="1" applyAlignment="1">
      <alignment horizontal="center" vertical="center" wrapText="1"/>
    </xf>
    <xf numFmtId="0" fontId="38" fillId="8" borderId="1" xfId="0" applyFont="1" applyFill="1" applyBorder="1" applyAlignment="1">
      <alignment horizontal="center" vertical="center" wrapText="1"/>
    </xf>
    <xf numFmtId="0" fontId="37" fillId="0" borderId="15" xfId="0" applyFont="1" applyBorder="1" applyAlignment="1">
      <alignment horizontal="center" vertical="center" wrapText="1"/>
    </xf>
    <xf numFmtId="0" fontId="14" fillId="4" borderId="6" xfId="0" applyFont="1" applyFill="1" applyBorder="1" applyAlignment="1">
      <alignment horizontal="center" vertical="center" wrapText="1"/>
    </xf>
    <xf numFmtId="0" fontId="14" fillId="4" borderId="5" xfId="0" applyFont="1" applyFill="1" applyBorder="1" applyAlignment="1">
      <alignment horizontal="center" vertical="center" wrapText="1"/>
    </xf>
    <xf numFmtId="4" fontId="14" fillId="6" borderId="11" xfId="0" applyNumberFormat="1" applyFont="1" applyFill="1" applyBorder="1" applyAlignment="1">
      <alignment horizontal="center" vertical="center" wrapText="1"/>
    </xf>
    <xf numFmtId="4" fontId="14" fillId="6" borderId="17" xfId="0" applyNumberFormat="1" applyFont="1" applyFill="1" applyBorder="1" applyAlignment="1">
      <alignment horizontal="center" vertical="center" wrapText="1"/>
    </xf>
    <xf numFmtId="0" fontId="36" fillId="7" borderId="2" xfId="0" applyFont="1" applyFill="1" applyBorder="1" applyAlignment="1">
      <alignment horizontal="center" vertical="center" wrapText="1"/>
    </xf>
    <xf numFmtId="0" fontId="36" fillId="7" borderId="3" xfId="0" applyFont="1" applyFill="1" applyBorder="1" applyAlignment="1">
      <alignment horizontal="center" vertical="center" wrapText="1"/>
    </xf>
    <xf numFmtId="0" fontId="14" fillId="5" borderId="2" xfId="0" applyFont="1" applyFill="1" applyBorder="1" applyAlignment="1">
      <alignment horizontal="center" vertical="center" wrapText="1"/>
    </xf>
    <xf numFmtId="0" fontId="14" fillId="5" borderId="3" xfId="0" applyFont="1" applyFill="1" applyBorder="1" applyAlignment="1">
      <alignment horizontal="center" vertical="center" wrapText="1"/>
    </xf>
    <xf numFmtId="0" fontId="14" fillId="5" borderId="8" xfId="0" applyFont="1" applyFill="1" applyBorder="1" applyAlignment="1">
      <alignment horizontal="center" vertical="center" wrapText="1"/>
    </xf>
    <xf numFmtId="0" fontId="14" fillId="4" borderId="2"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25" fillId="0" borderId="0" xfId="0" applyFont="1" applyAlignment="1">
      <alignment horizontal="center" vertical="center" wrapText="1"/>
    </xf>
    <xf numFmtId="0" fontId="12" fillId="4" borderId="6" xfId="0" applyFont="1" applyFill="1" applyBorder="1" applyAlignment="1">
      <alignment horizontal="center" vertical="center" wrapText="1"/>
    </xf>
    <xf numFmtId="0" fontId="12" fillId="4" borderId="5"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12" fillId="4" borderId="4" xfId="0" applyFont="1" applyFill="1" applyBorder="1" applyAlignment="1">
      <alignment horizontal="center" vertical="center" wrapText="1"/>
    </xf>
    <xf numFmtId="0" fontId="23" fillId="8" borderId="23" xfId="0" applyFont="1" applyFill="1" applyBorder="1" applyAlignment="1">
      <alignment horizontal="center" vertical="center" wrapText="1"/>
    </xf>
    <xf numFmtId="0" fontId="23" fillId="8" borderId="24" xfId="0" applyFont="1" applyFill="1" applyBorder="1" applyAlignment="1">
      <alignment horizontal="center" vertical="center" wrapText="1"/>
    </xf>
    <xf numFmtId="4" fontId="12" fillId="4" borderId="6" xfId="0" applyNumberFormat="1" applyFont="1" applyFill="1" applyBorder="1" applyAlignment="1">
      <alignment horizontal="center" vertical="center" wrapText="1"/>
    </xf>
    <xf numFmtId="4" fontId="12" fillId="4" borderId="5" xfId="0" applyNumberFormat="1" applyFont="1" applyFill="1" applyBorder="1" applyAlignment="1">
      <alignment horizontal="center" vertical="center" wrapText="1"/>
    </xf>
    <xf numFmtId="4" fontId="12" fillId="4" borderId="13" xfId="0" applyNumberFormat="1" applyFont="1" applyFill="1" applyBorder="1" applyAlignment="1">
      <alignment horizontal="center" vertical="center" wrapText="1"/>
    </xf>
    <xf numFmtId="4" fontId="12" fillId="4" borderId="14" xfId="0" applyNumberFormat="1" applyFont="1" applyFill="1" applyBorder="1" applyAlignment="1">
      <alignment horizontal="center" vertical="center" wrapText="1"/>
    </xf>
    <xf numFmtId="0" fontId="14" fillId="0" borderId="6" xfId="0" applyFont="1" applyBorder="1" applyAlignment="1">
      <alignment horizontal="center" vertical="center" wrapText="1"/>
    </xf>
    <xf numFmtId="0" fontId="14" fillId="0" borderId="5" xfId="0" applyFont="1" applyBorder="1" applyAlignment="1">
      <alignment horizontal="center" vertical="center" wrapText="1"/>
    </xf>
    <xf numFmtId="4" fontId="14" fillId="3" borderId="1" xfId="0" applyNumberFormat="1" applyFont="1" applyFill="1" applyBorder="1" applyAlignment="1">
      <alignment horizontal="center" vertical="center" wrapText="1"/>
    </xf>
    <xf numFmtId="0" fontId="12" fillId="9" borderId="1" xfId="0" applyFont="1" applyFill="1" applyBorder="1" applyAlignment="1">
      <alignment horizontal="center" vertical="center" wrapText="1"/>
    </xf>
    <xf numFmtId="0" fontId="12" fillId="10" borderId="2" xfId="0" applyFont="1" applyFill="1" applyBorder="1" applyAlignment="1">
      <alignment horizontal="center" vertical="center" wrapText="1"/>
    </xf>
    <xf numFmtId="0" fontId="12" fillId="10" borderId="3" xfId="0" applyFont="1" applyFill="1" applyBorder="1" applyAlignment="1">
      <alignment horizontal="center" vertical="center" wrapText="1"/>
    </xf>
    <xf numFmtId="4" fontId="14" fillId="6" borderId="3" xfId="0" applyNumberFormat="1" applyFont="1" applyFill="1" applyBorder="1" applyAlignment="1">
      <alignment horizontal="center" vertical="center" wrapText="1"/>
    </xf>
    <xf numFmtId="4" fontId="14" fillId="6" borderId="4" xfId="0" applyNumberFormat="1" applyFont="1" applyFill="1" applyBorder="1" applyAlignment="1">
      <alignment horizontal="center" vertical="center" wrapText="1"/>
    </xf>
    <xf numFmtId="4" fontId="14" fillId="6" borderId="7" xfId="0" applyNumberFormat="1" applyFont="1" applyFill="1" applyBorder="1" applyAlignment="1">
      <alignment horizontal="center" vertical="center" wrapText="1"/>
    </xf>
    <xf numFmtId="4" fontId="14" fillId="3" borderId="2" xfId="0" applyNumberFormat="1" applyFont="1" applyFill="1" applyBorder="1" applyAlignment="1">
      <alignment horizontal="center" vertical="center" wrapText="1"/>
    </xf>
    <xf numFmtId="4" fontId="14" fillId="3" borderId="3" xfId="0" applyNumberFormat="1" applyFont="1" applyFill="1" applyBorder="1" applyAlignment="1">
      <alignment horizontal="center" vertical="center" wrapText="1"/>
    </xf>
    <xf numFmtId="4" fontId="14" fillId="3" borderId="4" xfId="0" applyNumberFormat="1" applyFont="1" applyFill="1" applyBorder="1" applyAlignment="1">
      <alignment horizontal="center" vertical="center" wrapText="1"/>
    </xf>
    <xf numFmtId="4" fontId="26" fillId="3" borderId="1" xfId="0" applyNumberFormat="1" applyFont="1" applyFill="1" applyBorder="1" applyAlignment="1">
      <alignment vertical="center"/>
    </xf>
    <xf numFmtId="4" fontId="26" fillId="3" borderId="6" xfId="0" applyNumberFormat="1" applyFont="1" applyFill="1" applyBorder="1" applyAlignment="1">
      <alignment vertical="center"/>
    </xf>
    <xf numFmtId="0" fontId="12" fillId="9" borderId="2" xfId="0" applyFont="1" applyFill="1" applyBorder="1" applyAlignment="1">
      <alignment horizontal="center" vertical="center" wrapText="1"/>
    </xf>
    <xf numFmtId="0" fontId="12" fillId="9" borderId="3" xfId="0" applyFont="1" applyFill="1" applyBorder="1" applyAlignment="1">
      <alignment horizontal="center" vertical="center" wrapText="1"/>
    </xf>
    <xf numFmtId="0" fontId="12" fillId="9" borderId="4" xfId="0" applyFont="1" applyFill="1" applyBorder="1" applyAlignment="1">
      <alignment horizontal="center" vertical="center" wrapText="1"/>
    </xf>
    <xf numFmtId="4" fontId="29" fillId="9" borderId="4" xfId="0" applyNumberFormat="1" applyFont="1" applyFill="1" applyBorder="1" applyAlignment="1">
      <alignment vertical="center" wrapText="1"/>
    </xf>
    <xf numFmtId="0" fontId="11" fillId="9" borderId="0" xfId="0" applyFont="1" applyFill="1" applyAlignment="1">
      <alignment vertical="center" wrapText="1"/>
    </xf>
    <xf numFmtId="4" fontId="29" fillId="9" borderId="22" xfId="0" applyNumberFormat="1" applyFont="1" applyFill="1" applyBorder="1" applyAlignment="1">
      <alignment vertical="center" wrapText="1"/>
    </xf>
    <xf numFmtId="4" fontId="29" fillId="9" borderId="6" xfId="0" applyNumberFormat="1" applyFont="1" applyFill="1" applyBorder="1" applyAlignment="1">
      <alignment vertical="center" wrapText="1"/>
    </xf>
    <xf numFmtId="0" fontId="29" fillId="9" borderId="6" xfId="0" applyFont="1" applyFill="1" applyBorder="1" applyAlignment="1">
      <alignment vertical="center" wrapText="1"/>
    </xf>
    <xf numFmtId="0" fontId="29" fillId="9" borderId="0" xfId="0" applyFont="1" applyFill="1" applyAlignment="1">
      <alignment vertical="center" wrapText="1"/>
    </xf>
    <xf numFmtId="0" fontId="12" fillId="4" borderId="1" xfId="0" applyFont="1" applyFill="1" applyBorder="1" applyAlignment="1">
      <alignment vertical="center" wrapText="1"/>
    </xf>
    <xf numFmtId="0" fontId="11" fillId="4" borderId="1" xfId="0" applyFont="1" applyFill="1" applyBorder="1" applyAlignment="1">
      <alignment vertical="center" wrapText="1"/>
    </xf>
    <xf numFmtId="0" fontId="12" fillId="4" borderId="2" xfId="0" applyFont="1" applyFill="1" applyBorder="1" applyAlignment="1">
      <alignment vertical="center" wrapText="1"/>
    </xf>
    <xf numFmtId="0" fontId="37" fillId="4" borderId="21" xfId="0" applyFont="1" applyFill="1" applyBorder="1" applyAlignment="1">
      <alignment horizontal="center" vertical="center" wrapText="1"/>
    </xf>
    <xf numFmtId="0" fontId="37" fillId="4" borderId="6" xfId="0" applyFont="1" applyFill="1" applyBorder="1" applyAlignment="1">
      <alignment horizontal="center" vertical="center" wrapText="1"/>
    </xf>
    <xf numFmtId="4" fontId="37" fillId="4" borderId="13" xfId="0" applyNumberFormat="1" applyFont="1" applyFill="1" applyBorder="1" applyAlignment="1">
      <alignment vertical="center" wrapText="1"/>
    </xf>
    <xf numFmtId="0" fontId="38" fillId="4" borderId="1" xfId="0" applyFont="1" applyFill="1" applyBorder="1" applyAlignment="1">
      <alignment horizontal="center" vertical="center" wrapText="1"/>
    </xf>
    <xf numFmtId="4" fontId="38" fillId="4" borderId="1" xfId="0" applyNumberFormat="1" applyFont="1" applyFill="1" applyBorder="1" applyAlignment="1">
      <alignment vertical="center" wrapText="1"/>
    </xf>
    <xf numFmtId="0" fontId="38" fillId="6" borderId="1" xfId="0" applyFont="1" applyFill="1" applyBorder="1" applyAlignment="1">
      <alignment horizontal="center" vertical="center" wrapText="1"/>
    </xf>
    <xf numFmtId="4" fontId="38" fillId="6" borderId="1" xfId="0" applyNumberFormat="1" applyFont="1" applyFill="1" applyBorder="1" applyAlignment="1">
      <alignment vertical="center" wrapText="1"/>
    </xf>
    <xf numFmtId="0" fontId="38" fillId="11" borderId="26" xfId="0" applyFont="1" applyFill="1" applyBorder="1" applyAlignment="1">
      <alignment horizontal="center" vertical="center" wrapText="1"/>
    </xf>
    <xf numFmtId="0" fontId="38" fillId="11" borderId="27" xfId="0" applyFont="1" applyFill="1" applyBorder="1" applyAlignment="1">
      <alignment horizontal="center" vertical="center" wrapText="1"/>
    </xf>
    <xf numFmtId="4" fontId="37" fillId="11" borderId="28" xfId="0" applyNumberFormat="1" applyFont="1" applyFill="1" applyBorder="1" applyAlignment="1">
      <alignment vertical="center" wrapText="1"/>
    </xf>
    <xf numFmtId="0" fontId="43" fillId="0" borderId="29" xfId="0" applyFont="1" applyBorder="1" applyAlignment="1">
      <alignment vertical="center" wrapText="1"/>
    </xf>
    <xf numFmtId="0" fontId="43" fillId="0" borderId="25" xfId="0" applyFont="1" applyBorder="1" applyAlignment="1">
      <alignment vertical="center" wrapText="1"/>
    </xf>
    <xf numFmtId="0" fontId="43" fillId="0" borderId="25" xfId="0" applyFont="1" applyBorder="1"/>
    <xf numFmtId="0" fontId="43" fillId="0" borderId="30" xfId="0" applyFont="1" applyBorder="1"/>
    <xf numFmtId="0" fontId="43" fillId="0" borderId="31" xfId="0" applyFont="1" applyBorder="1" applyAlignment="1">
      <alignment horizontal="left" vertical="center" wrapText="1"/>
    </xf>
    <xf numFmtId="0" fontId="43" fillId="0" borderId="0" xfId="0" applyFont="1" applyBorder="1" applyAlignment="1">
      <alignment horizontal="left" vertical="center" wrapText="1"/>
    </xf>
    <xf numFmtId="0" fontId="43" fillId="0" borderId="32" xfId="0" applyFont="1" applyBorder="1" applyAlignment="1">
      <alignment horizontal="left" vertical="center" wrapText="1"/>
    </xf>
    <xf numFmtId="0" fontId="38" fillId="0" borderId="33" xfId="0" applyFont="1" applyBorder="1" applyAlignment="1">
      <alignment horizontal="left" vertical="center" wrapText="1"/>
    </xf>
    <xf numFmtId="0" fontId="38" fillId="0" borderId="34" xfId="0" applyFont="1" applyBorder="1" applyAlignment="1">
      <alignment horizontal="left" vertical="center" wrapText="1"/>
    </xf>
    <xf numFmtId="0" fontId="43" fillId="0" borderId="34" xfId="0" applyFont="1" applyBorder="1" applyAlignment="1">
      <alignment horizontal="left" vertical="center" wrapText="1"/>
    </xf>
    <xf numFmtId="0" fontId="43" fillId="0" borderId="35" xfId="0" applyFont="1" applyBorder="1" applyAlignment="1">
      <alignment horizontal="left" vertical="center" wrapText="1"/>
    </xf>
  </cellXfs>
  <cellStyles count="1">
    <cellStyle name="Normal" xfId="0" builtinId="0"/>
  </cellStyles>
  <dxfs count="0"/>
  <tableStyles count="0" defaultTableStyle="TableStyleMedium9" defaultPivotStyle="PivotStyleLight16"/>
  <colors>
    <mruColors>
      <color rgb="FFCCFFFF"/>
      <color rgb="FF99FF99"/>
      <color rgb="FFF3B5FD"/>
      <color rgb="FFE2E2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500062</xdr:colOff>
      <xdr:row>8</xdr:row>
      <xdr:rowOff>107155</xdr:rowOff>
    </xdr:from>
    <xdr:to>
      <xdr:col>19</xdr:col>
      <xdr:colOff>345281</xdr:colOff>
      <xdr:row>14</xdr:row>
      <xdr:rowOff>223837</xdr:rowOff>
    </xdr:to>
    <xdr:pic>
      <xdr:nvPicPr>
        <xdr:cNvPr id="2" name="Picture 1">
          <a:extLst>
            <a:ext uri="{FF2B5EF4-FFF2-40B4-BE49-F238E27FC236}">
              <a16:creationId xmlns:a16="http://schemas.microsoft.com/office/drawing/2014/main" id="{043D1E5D-96B1-4B83-AF50-84B7A6CBDF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07012" y="1764505"/>
          <a:ext cx="2169319" cy="1955007"/>
        </a:xfrm>
        <a:prstGeom prst="rect">
          <a:avLst/>
        </a:prstGeom>
        <a:noFill/>
      </xdr:spPr>
    </xdr:pic>
    <xdr:clientData/>
  </xdr:twoCellAnchor>
  <xdr:twoCellAnchor editAs="oneCell">
    <xdr:from>
      <xdr:col>17</xdr:col>
      <xdr:colOff>619126</xdr:colOff>
      <xdr:row>1</xdr:row>
      <xdr:rowOff>107156</xdr:rowOff>
    </xdr:from>
    <xdr:to>
      <xdr:col>19</xdr:col>
      <xdr:colOff>273844</xdr:colOff>
      <xdr:row>6</xdr:row>
      <xdr:rowOff>333374</xdr:rowOff>
    </xdr:to>
    <xdr:pic>
      <xdr:nvPicPr>
        <xdr:cNvPr id="3" name="image1.png">
          <a:extLst>
            <a:ext uri="{FF2B5EF4-FFF2-40B4-BE49-F238E27FC236}">
              <a16:creationId xmlns:a16="http://schemas.microsoft.com/office/drawing/2014/main" id="{F8F7CFC9-4C00-45AF-BAFD-561351D23076}"/>
            </a:ext>
          </a:extLst>
        </xdr:cNvPr>
        <xdr:cNvPicPr/>
      </xdr:nvPicPr>
      <xdr:blipFill>
        <a:blip xmlns:r="http://schemas.openxmlformats.org/officeDocument/2006/relationships" r:embed="rId2"/>
        <a:srcRect/>
        <a:stretch>
          <a:fillRect/>
        </a:stretch>
      </xdr:blipFill>
      <xdr:spPr>
        <a:xfrm>
          <a:off x="15156657" y="273844"/>
          <a:ext cx="1309687" cy="1059655"/>
        </a:xfrm>
        <a:prstGeom prst="rect">
          <a:avLst/>
        </a:prstGeom>
        <a:ln/>
      </xdr:spPr>
    </xdr:pic>
    <xdr:clientData/>
  </xdr:twoCellAnchor>
  <xdr:twoCellAnchor editAs="oneCell">
    <xdr:from>
      <xdr:col>13</xdr:col>
      <xdr:colOff>107156</xdr:colOff>
      <xdr:row>3</xdr:row>
      <xdr:rowOff>83343</xdr:rowOff>
    </xdr:from>
    <xdr:to>
      <xdr:col>17</xdr:col>
      <xdr:colOff>369094</xdr:colOff>
      <xdr:row>7</xdr:row>
      <xdr:rowOff>21431</xdr:rowOff>
    </xdr:to>
    <xdr:pic>
      <xdr:nvPicPr>
        <xdr:cNvPr id="4" name="image4.png">
          <a:extLst>
            <a:ext uri="{FF2B5EF4-FFF2-40B4-BE49-F238E27FC236}">
              <a16:creationId xmlns:a16="http://schemas.microsoft.com/office/drawing/2014/main" id="{0ADE509F-6614-462F-A6E5-9A0D360456D3}"/>
            </a:ext>
          </a:extLst>
        </xdr:cNvPr>
        <xdr:cNvPicPr/>
      </xdr:nvPicPr>
      <xdr:blipFill>
        <a:blip xmlns:r="http://schemas.openxmlformats.org/officeDocument/2006/relationships" r:embed="rId3"/>
        <a:srcRect/>
        <a:stretch>
          <a:fillRect/>
        </a:stretch>
      </xdr:blipFill>
      <xdr:spPr>
        <a:xfrm>
          <a:off x="11846719" y="583406"/>
          <a:ext cx="3059906" cy="783431"/>
        </a:xfrm>
        <a:prstGeom prst="rect">
          <a:avLst/>
        </a:prstGeom>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D2B64-62B4-4A7E-A0B5-26F0F2EC474F}">
  <sheetPr>
    <pageSetUpPr fitToPage="1"/>
  </sheetPr>
  <dimension ref="A1:AC59"/>
  <sheetViews>
    <sheetView tabSelected="1" zoomScale="80" zoomScaleNormal="80" zoomScaleSheetLayoutView="100" workbookViewId="0">
      <selection activeCell="G10" sqref="G10:K10"/>
    </sheetView>
  </sheetViews>
  <sheetFormatPr defaultRowHeight="15" x14ac:dyDescent="0.25"/>
  <cols>
    <col min="1" max="1" width="3.42578125" style="1" customWidth="1"/>
    <col min="2" max="2" width="26" style="1" customWidth="1"/>
    <col min="3" max="3" width="24.42578125" style="1" customWidth="1"/>
    <col min="4" max="4" width="16.42578125" style="1" customWidth="1"/>
    <col min="5" max="5" width="15.28515625" style="1" bestFit="1" customWidth="1"/>
    <col min="6" max="6" width="15.28515625" style="1" customWidth="1"/>
    <col min="7" max="7" width="13.140625" style="1" customWidth="1"/>
    <col min="8" max="8" width="8.5703125" customWidth="1"/>
    <col min="9" max="9" width="10.5703125" customWidth="1"/>
    <col min="10" max="10" width="8.7109375" customWidth="1"/>
    <col min="11" max="11" width="9.85546875" bestFit="1" customWidth="1"/>
    <col min="12" max="12" width="12.28515625" customWidth="1"/>
    <col min="13" max="13" width="11.7109375" customWidth="1"/>
    <col min="14" max="14" width="9.85546875" style="13" bestFit="1" customWidth="1"/>
    <col min="15" max="15" width="9.85546875" style="13" customWidth="1"/>
    <col min="16" max="16" width="12.28515625" customWidth="1"/>
    <col min="17" max="17" width="10" style="13" customWidth="1"/>
    <col min="18" max="18" width="13.5703125" style="13" customWidth="1"/>
    <col min="19" max="19" width="11.28515625" style="13" customWidth="1"/>
    <col min="20" max="20" width="10.140625" style="13" customWidth="1"/>
    <col min="21" max="21" width="13.7109375" style="13" customWidth="1"/>
    <col min="22" max="22" width="12.7109375" style="13" customWidth="1"/>
    <col min="23" max="23" width="10.7109375" style="1" customWidth="1"/>
    <col min="24" max="24" width="12.5703125" style="1" customWidth="1"/>
    <col min="25" max="25" width="10.7109375" style="1" hidden="1" customWidth="1"/>
    <col min="26" max="26" width="11.85546875" style="1" hidden="1" customWidth="1"/>
    <col min="27" max="27" width="16.28515625" style="1" customWidth="1"/>
    <col min="28" max="28" width="17.28515625" style="1" customWidth="1"/>
    <col min="29" max="29" width="19.5703125" style="1" customWidth="1"/>
    <col min="30" max="30" width="9.7109375" style="1" bestFit="1" customWidth="1"/>
    <col min="31" max="16384" width="9.140625" style="1"/>
  </cols>
  <sheetData>
    <row r="1" spans="1:28" ht="12.75" x14ac:dyDescent="0.2">
      <c r="A1" s="2"/>
      <c r="B1" s="2"/>
      <c r="C1" s="2"/>
      <c r="D1" s="2"/>
      <c r="E1" s="2"/>
      <c r="F1" s="2"/>
      <c r="G1" s="2"/>
      <c r="H1" s="2"/>
      <c r="I1" s="2"/>
      <c r="J1" s="2"/>
      <c r="K1" s="2"/>
      <c r="L1" s="2"/>
      <c r="M1" s="2"/>
      <c r="N1" s="2"/>
      <c r="O1" s="2"/>
      <c r="P1" s="2"/>
      <c r="Q1" s="2"/>
      <c r="R1" s="2"/>
      <c r="S1" s="2"/>
      <c r="T1" s="2"/>
      <c r="U1" s="2"/>
      <c r="V1" s="2"/>
    </row>
    <row r="2" spans="1:28" ht="12.75" customHeight="1" x14ac:dyDescent="0.2">
      <c r="A2" s="2"/>
      <c r="B2" s="124" t="s">
        <v>90</v>
      </c>
      <c r="C2" s="124"/>
      <c r="D2" s="124"/>
      <c r="E2" s="124"/>
      <c r="F2" s="124"/>
      <c r="G2" s="124"/>
      <c r="H2" s="124"/>
      <c r="I2" s="124"/>
      <c r="J2" s="124"/>
      <c r="K2" s="124"/>
      <c r="L2" s="124"/>
      <c r="M2" s="124"/>
      <c r="N2" s="2"/>
      <c r="O2" s="2"/>
      <c r="P2" s="2"/>
      <c r="Q2" s="2"/>
      <c r="R2" s="2"/>
      <c r="S2" s="2"/>
      <c r="T2" s="2"/>
      <c r="U2" s="2"/>
      <c r="V2" s="2"/>
    </row>
    <row r="3" spans="1:28" ht="12.75" x14ac:dyDescent="0.2">
      <c r="A3" s="2"/>
      <c r="B3" s="124"/>
      <c r="C3" s="124"/>
      <c r="D3" s="124"/>
      <c r="E3" s="124"/>
      <c r="F3" s="124"/>
      <c r="G3" s="124"/>
      <c r="H3" s="124"/>
      <c r="I3" s="124"/>
      <c r="J3" s="124"/>
      <c r="K3" s="124"/>
      <c r="L3" s="124"/>
      <c r="M3" s="124"/>
      <c r="N3" s="2"/>
      <c r="O3" s="2"/>
      <c r="P3" s="2"/>
      <c r="Q3" s="2"/>
      <c r="R3" s="2"/>
      <c r="S3" s="2"/>
      <c r="T3" s="2"/>
      <c r="U3" s="2"/>
      <c r="V3" s="2"/>
    </row>
    <row r="4" spans="1:28" ht="12.75" x14ac:dyDescent="0.2">
      <c r="A4" s="2"/>
      <c r="B4" s="124"/>
      <c r="C4" s="124"/>
      <c r="D4" s="124"/>
      <c r="E4" s="124"/>
      <c r="F4" s="124"/>
      <c r="G4" s="124"/>
      <c r="H4" s="124"/>
      <c r="I4" s="124"/>
      <c r="J4" s="124"/>
      <c r="K4" s="124"/>
      <c r="L4" s="124"/>
      <c r="M4" s="124"/>
      <c r="N4" s="2"/>
      <c r="O4" s="2"/>
      <c r="P4" s="2"/>
      <c r="Q4" s="2"/>
      <c r="R4" s="2"/>
      <c r="S4" s="2"/>
      <c r="T4" s="2"/>
      <c r="U4" s="2"/>
      <c r="V4" s="2"/>
    </row>
    <row r="5" spans="1:28" ht="12.75" x14ac:dyDescent="0.2">
      <c r="A5" s="2"/>
      <c r="B5" s="124"/>
      <c r="C5" s="124"/>
      <c r="D5" s="124"/>
      <c r="E5" s="124"/>
      <c r="F5" s="124"/>
      <c r="G5" s="124"/>
      <c r="H5" s="124"/>
      <c r="I5" s="124"/>
      <c r="J5" s="124"/>
      <c r="K5" s="124"/>
      <c r="L5" s="124"/>
      <c r="M5" s="124"/>
      <c r="N5" s="2"/>
      <c r="O5" s="2"/>
      <c r="P5" s="2"/>
      <c r="Q5" s="2"/>
      <c r="R5" s="2"/>
      <c r="S5" s="2"/>
      <c r="T5" s="2"/>
      <c r="U5" s="2"/>
      <c r="V5" s="2"/>
    </row>
    <row r="6" spans="1:28" ht="12.75" x14ac:dyDescent="0.2">
      <c r="A6" s="2"/>
      <c r="B6" s="124"/>
      <c r="C6" s="124"/>
      <c r="D6" s="124"/>
      <c r="E6" s="124"/>
      <c r="F6" s="124"/>
      <c r="G6" s="124"/>
      <c r="H6" s="124"/>
      <c r="I6" s="124"/>
      <c r="J6" s="124"/>
      <c r="K6" s="124"/>
      <c r="L6" s="124"/>
      <c r="M6" s="124"/>
      <c r="N6" s="2"/>
      <c r="O6" s="2"/>
      <c r="P6" s="2"/>
      <c r="Q6" s="2"/>
      <c r="R6" s="2"/>
      <c r="S6" s="2"/>
      <c r="T6" s="2"/>
      <c r="U6" s="2"/>
      <c r="V6" s="2"/>
    </row>
    <row r="7" spans="1:28" ht="27" customHeight="1" x14ac:dyDescent="0.2">
      <c r="A7" s="2"/>
      <c r="B7" s="124"/>
      <c r="C7" s="124"/>
      <c r="D7" s="124"/>
      <c r="E7" s="124"/>
      <c r="F7" s="124"/>
      <c r="G7" s="124"/>
      <c r="H7" s="124"/>
      <c r="I7" s="124"/>
      <c r="J7" s="124"/>
      <c r="K7" s="124"/>
      <c r="L7" s="124"/>
      <c r="M7" s="124"/>
      <c r="N7" s="2"/>
      <c r="O7" s="2"/>
      <c r="P7" s="2"/>
      <c r="Q7" s="2"/>
      <c r="R7" s="2"/>
      <c r="S7" s="2"/>
      <c r="T7" s="2"/>
      <c r="U7" s="2"/>
      <c r="V7" s="2"/>
    </row>
    <row r="8" spans="1:28" ht="27" customHeight="1" x14ac:dyDescent="0.2">
      <c r="A8" s="2"/>
      <c r="B8" s="78"/>
      <c r="C8" s="78"/>
      <c r="D8" s="78"/>
      <c r="E8" s="78"/>
      <c r="F8" s="78"/>
      <c r="G8" s="78"/>
      <c r="H8" s="78"/>
      <c r="I8" s="78"/>
      <c r="J8" s="78"/>
      <c r="K8" s="78"/>
      <c r="L8" s="78"/>
      <c r="M8" s="78"/>
      <c r="N8" s="2"/>
      <c r="O8" s="2"/>
      <c r="P8" s="2"/>
      <c r="Q8" s="2"/>
      <c r="R8" s="2"/>
      <c r="S8" s="2"/>
      <c r="T8" s="2"/>
      <c r="U8" s="2"/>
      <c r="V8" s="2"/>
    </row>
    <row r="9" spans="1:28" ht="25.5" customHeight="1" x14ac:dyDescent="0.3">
      <c r="A9" s="2"/>
      <c r="B9" s="40" t="s">
        <v>38</v>
      </c>
      <c r="C9" s="41"/>
      <c r="D9" s="41"/>
      <c r="E9" s="3"/>
      <c r="F9" s="3"/>
      <c r="G9" s="2"/>
      <c r="H9" s="2"/>
      <c r="I9" s="2"/>
      <c r="J9" s="2"/>
      <c r="K9" s="2"/>
      <c r="L9" s="2"/>
      <c r="M9" s="2"/>
      <c r="N9" s="1"/>
      <c r="O9" s="1"/>
      <c r="P9" s="2"/>
      <c r="Q9" s="2"/>
      <c r="R9" s="2"/>
      <c r="S9" s="2"/>
      <c r="T9" s="2"/>
      <c r="U9" s="2"/>
      <c r="V9" s="2"/>
    </row>
    <row r="10" spans="1:28" ht="41.25" customHeight="1" x14ac:dyDescent="0.2">
      <c r="A10" s="3"/>
      <c r="B10" s="41" t="s">
        <v>39</v>
      </c>
      <c r="C10" s="41"/>
      <c r="D10" s="41"/>
      <c r="G10" s="123" t="s">
        <v>123</v>
      </c>
      <c r="H10" s="123"/>
      <c r="I10" s="123"/>
      <c r="J10" s="123"/>
      <c r="K10" s="123"/>
      <c r="L10" s="7"/>
      <c r="M10" s="7"/>
      <c r="N10" s="8"/>
      <c r="O10" s="8"/>
      <c r="P10" s="7"/>
      <c r="Q10" s="8"/>
      <c r="R10" s="8"/>
      <c r="S10" s="8"/>
      <c r="T10" s="8"/>
      <c r="U10" s="8"/>
      <c r="V10" s="8"/>
    </row>
    <row r="11" spans="1:28" ht="18.75" x14ac:dyDescent="0.2">
      <c r="A11" s="3"/>
      <c r="B11" s="42"/>
      <c r="C11" s="42"/>
      <c r="D11" s="42"/>
      <c r="G11" s="17"/>
      <c r="H11" s="17"/>
      <c r="I11" s="17"/>
      <c r="J11" s="17"/>
      <c r="K11" s="17"/>
      <c r="L11" s="17"/>
      <c r="M11" s="7"/>
      <c r="N11" s="17"/>
      <c r="O11" s="17"/>
      <c r="P11" s="7"/>
      <c r="Q11" s="8"/>
      <c r="R11" s="8"/>
      <c r="S11" s="8"/>
      <c r="T11" s="8"/>
      <c r="U11" s="8"/>
      <c r="V11" s="8"/>
    </row>
    <row r="12" spans="1:28" ht="29.25" customHeight="1" x14ac:dyDescent="0.25">
      <c r="A12" s="3"/>
      <c r="B12" s="6"/>
      <c r="F12" s="144" t="s">
        <v>101</v>
      </c>
      <c r="G12" s="144"/>
      <c r="H12" s="144"/>
      <c r="I12" s="144"/>
      <c r="J12" s="144"/>
      <c r="K12" s="144"/>
      <c r="L12" s="144"/>
      <c r="P12" s="7"/>
      <c r="Q12" s="8"/>
      <c r="R12" s="8"/>
      <c r="S12" s="8"/>
      <c r="T12" s="8"/>
      <c r="U12" s="8"/>
      <c r="V12" s="8"/>
    </row>
    <row r="13" spans="1:28" x14ac:dyDescent="0.2">
      <c r="A13" s="3"/>
      <c r="G13" s="14"/>
      <c r="H13" s="14"/>
      <c r="I13" s="14"/>
      <c r="J13" s="14"/>
      <c r="K13" s="14"/>
      <c r="L13" s="14"/>
      <c r="M13" s="7"/>
      <c r="N13" s="14"/>
      <c r="O13" s="14"/>
      <c r="P13" s="7"/>
      <c r="Q13" s="8"/>
      <c r="R13" s="8"/>
      <c r="S13" s="8"/>
      <c r="T13" s="8"/>
      <c r="U13" s="8"/>
      <c r="V13" s="8"/>
    </row>
    <row r="14" spans="1:28" ht="15" customHeight="1" x14ac:dyDescent="0.2">
      <c r="A14" s="39"/>
      <c r="B14" s="39" t="s">
        <v>102</v>
      </c>
      <c r="C14" s="39"/>
      <c r="D14" s="15" t="s">
        <v>12</v>
      </c>
      <c r="E14" s="15"/>
      <c r="F14" s="2"/>
      <c r="H14" s="7"/>
      <c r="I14" s="7"/>
      <c r="J14" s="7"/>
      <c r="K14" s="7"/>
      <c r="L14" s="7"/>
      <c r="M14" s="7"/>
      <c r="N14" s="8"/>
      <c r="O14" s="8"/>
      <c r="P14" s="7"/>
      <c r="Q14" s="8"/>
      <c r="R14" s="8"/>
      <c r="S14" s="8"/>
      <c r="T14" s="8"/>
      <c r="U14" s="8"/>
      <c r="V14" s="8"/>
    </row>
    <row r="15" spans="1:28" ht="18" x14ac:dyDescent="0.2">
      <c r="A15" s="18"/>
      <c r="B15" s="18"/>
      <c r="C15" s="18"/>
      <c r="D15" s="16"/>
      <c r="E15" s="16"/>
      <c r="F15" s="16"/>
      <c r="G15" s="6"/>
      <c r="H15" s="7"/>
      <c r="I15" s="7"/>
      <c r="J15" s="7"/>
      <c r="K15" s="7"/>
      <c r="L15" s="7"/>
      <c r="M15" s="7"/>
      <c r="N15" s="8"/>
      <c r="O15" s="8"/>
      <c r="P15" s="7"/>
      <c r="Q15" s="8"/>
      <c r="R15" s="8"/>
      <c r="S15" s="8"/>
      <c r="T15" s="8"/>
      <c r="U15" s="8"/>
      <c r="V15" s="8"/>
      <c r="W15" s="4"/>
      <c r="X15" s="4"/>
      <c r="Y15" s="5"/>
      <c r="Z15" s="4"/>
      <c r="AA15" s="4"/>
      <c r="AB15" s="4"/>
    </row>
    <row r="16" spans="1:28" ht="25.5" customHeight="1" x14ac:dyDescent="0.2">
      <c r="A16" s="18"/>
      <c r="B16" s="131" t="s">
        <v>25</v>
      </c>
      <c r="C16" s="131"/>
      <c r="D16" s="131"/>
      <c r="E16" s="131"/>
      <c r="F16" s="131"/>
      <c r="G16" s="131"/>
      <c r="H16" s="131"/>
      <c r="I16" s="131"/>
      <c r="J16" s="131"/>
      <c r="K16" s="131"/>
      <c r="L16" s="131"/>
      <c r="M16" s="131"/>
      <c r="N16" s="131"/>
      <c r="O16" s="131"/>
      <c r="P16" s="131"/>
      <c r="Q16" s="131"/>
      <c r="R16" s="8"/>
      <c r="S16" s="8"/>
      <c r="T16" s="8"/>
      <c r="U16" s="8"/>
      <c r="V16" s="8"/>
      <c r="W16" s="4"/>
      <c r="X16" s="4"/>
      <c r="Y16" s="5"/>
      <c r="Z16" s="4"/>
      <c r="AA16" s="4"/>
      <c r="AB16" s="4"/>
    </row>
    <row r="17" spans="1:29" s="20" customFormat="1" ht="28.5" customHeight="1" x14ac:dyDescent="0.2">
      <c r="A17" s="132" t="s">
        <v>0</v>
      </c>
      <c r="B17" s="132" t="s">
        <v>1</v>
      </c>
      <c r="C17" s="132" t="s">
        <v>2</v>
      </c>
      <c r="D17" s="132" t="s">
        <v>21</v>
      </c>
      <c r="E17" s="132" t="s">
        <v>61</v>
      </c>
      <c r="F17" s="141" t="s">
        <v>20</v>
      </c>
      <c r="G17" s="142"/>
      <c r="H17" s="142"/>
      <c r="I17" s="143"/>
      <c r="J17" s="132" t="s">
        <v>37</v>
      </c>
      <c r="K17" s="132" t="s">
        <v>36</v>
      </c>
      <c r="L17" s="138" t="s">
        <v>35</v>
      </c>
      <c r="M17" s="139"/>
      <c r="N17" s="139"/>
      <c r="O17" s="140"/>
      <c r="P17" s="134" t="s">
        <v>45</v>
      </c>
      <c r="Q17" s="135"/>
      <c r="R17" s="135"/>
      <c r="S17" s="158" t="s">
        <v>44</v>
      </c>
      <c r="T17" s="158"/>
      <c r="U17" s="158"/>
      <c r="V17" s="159" t="s">
        <v>104</v>
      </c>
      <c r="W17" s="159"/>
      <c r="X17" s="159"/>
      <c r="Y17" s="159"/>
      <c r="Z17" s="159"/>
      <c r="AA17" s="160" t="s">
        <v>103</v>
      </c>
      <c r="AB17" s="161"/>
      <c r="AC17" s="156" t="s">
        <v>110</v>
      </c>
    </row>
    <row r="18" spans="1:29" s="20" customFormat="1" ht="54" customHeight="1" x14ac:dyDescent="0.2">
      <c r="A18" s="133"/>
      <c r="B18" s="133"/>
      <c r="C18" s="133"/>
      <c r="D18" s="133"/>
      <c r="E18" s="133"/>
      <c r="F18" s="21" t="s">
        <v>17</v>
      </c>
      <c r="G18" s="19" t="s">
        <v>3</v>
      </c>
      <c r="H18" s="19" t="s">
        <v>4</v>
      </c>
      <c r="I18" s="19" t="s">
        <v>13</v>
      </c>
      <c r="J18" s="133"/>
      <c r="K18" s="133"/>
      <c r="L18" s="24" t="s">
        <v>34</v>
      </c>
      <c r="M18" s="22" t="s">
        <v>28</v>
      </c>
      <c r="N18" s="23" t="s">
        <v>29</v>
      </c>
      <c r="O18" s="23" t="s">
        <v>30</v>
      </c>
      <c r="P18" s="25" t="s">
        <v>32</v>
      </c>
      <c r="Q18" s="26" t="s">
        <v>5</v>
      </c>
      <c r="R18" s="38" t="s">
        <v>33</v>
      </c>
      <c r="S18" s="100" t="s">
        <v>32</v>
      </c>
      <c r="T18" s="99" t="s">
        <v>5</v>
      </c>
      <c r="U18" s="101" t="s">
        <v>33</v>
      </c>
      <c r="V18" s="106" t="s">
        <v>7</v>
      </c>
      <c r="W18" s="106" t="s">
        <v>8</v>
      </c>
      <c r="X18" s="106" t="s">
        <v>9</v>
      </c>
      <c r="Y18" s="106"/>
      <c r="Z18" s="106" t="s">
        <v>9</v>
      </c>
      <c r="AA18" s="117" t="s">
        <v>105</v>
      </c>
      <c r="AB18" s="120" t="s">
        <v>106</v>
      </c>
      <c r="AC18" s="157"/>
    </row>
    <row r="19" spans="1:29" s="10" customFormat="1" ht="51" customHeight="1" x14ac:dyDescent="0.2">
      <c r="A19" s="9">
        <v>1</v>
      </c>
      <c r="B19" s="49" t="s">
        <v>40</v>
      </c>
      <c r="C19" s="49" t="s">
        <v>48</v>
      </c>
      <c r="D19" s="50" t="s">
        <v>41</v>
      </c>
      <c r="E19" s="51">
        <v>1750101170256</v>
      </c>
      <c r="F19" s="52" t="s">
        <v>58</v>
      </c>
      <c r="G19" s="52" t="s">
        <v>42</v>
      </c>
      <c r="H19" s="53">
        <v>4327</v>
      </c>
      <c r="I19" s="54">
        <v>176</v>
      </c>
      <c r="J19" s="54" t="s">
        <v>60</v>
      </c>
      <c r="K19" s="54">
        <v>176</v>
      </c>
      <c r="L19" s="55" t="s">
        <v>62</v>
      </c>
      <c r="M19" s="47">
        <v>2600</v>
      </c>
      <c r="N19" s="48">
        <v>0</v>
      </c>
      <c r="O19" s="48">
        <f>M19+N19</f>
        <v>2600</v>
      </c>
      <c r="P19" s="56">
        <v>2600</v>
      </c>
      <c r="Q19" s="56">
        <v>0</v>
      </c>
      <c r="R19" s="56">
        <f>P19+Q19</f>
        <v>2600</v>
      </c>
      <c r="S19" s="102">
        <v>2600</v>
      </c>
      <c r="T19" s="102">
        <v>0</v>
      </c>
      <c r="U19" s="102">
        <f>S19+T19</f>
        <v>2600</v>
      </c>
      <c r="V19" s="107">
        <v>2600</v>
      </c>
      <c r="W19" s="107">
        <v>0</v>
      </c>
      <c r="X19" s="107">
        <f>V19+W19</f>
        <v>2600</v>
      </c>
      <c r="Y19" s="108"/>
      <c r="Z19" s="109">
        <f>V19+W19</f>
        <v>2600</v>
      </c>
      <c r="AA19" s="118" t="s">
        <v>108</v>
      </c>
      <c r="AB19" s="121" t="s">
        <v>107</v>
      </c>
      <c r="AC19" s="12"/>
    </row>
    <row r="20" spans="1:29" s="10" customFormat="1" ht="38.25" x14ac:dyDescent="0.2">
      <c r="A20" s="9">
        <v>2</v>
      </c>
      <c r="B20" s="49" t="s">
        <v>40</v>
      </c>
      <c r="C20" s="49" t="s">
        <v>49</v>
      </c>
      <c r="D20" s="50" t="s">
        <v>57</v>
      </c>
      <c r="E20" s="51">
        <v>2650101170356</v>
      </c>
      <c r="F20" s="52" t="s">
        <v>59</v>
      </c>
      <c r="G20" s="52" t="s">
        <v>43</v>
      </c>
      <c r="H20" s="53">
        <v>2221</v>
      </c>
      <c r="I20" s="54">
        <v>88</v>
      </c>
      <c r="J20" s="54" t="s">
        <v>60</v>
      </c>
      <c r="K20" s="54">
        <v>88</v>
      </c>
      <c r="L20" s="55" t="s">
        <v>62</v>
      </c>
      <c r="M20" s="47">
        <v>1300</v>
      </c>
      <c r="N20" s="48">
        <v>0</v>
      </c>
      <c r="O20" s="48">
        <f t="shared" ref="O20:O28" si="0">M20+N20</f>
        <v>1300</v>
      </c>
      <c r="P20" s="56">
        <v>1300</v>
      </c>
      <c r="Q20" s="56">
        <v>0</v>
      </c>
      <c r="R20" s="56">
        <f t="shared" ref="R20:R28" si="1">P20+Q20</f>
        <v>1300</v>
      </c>
      <c r="S20" s="102">
        <v>1300</v>
      </c>
      <c r="T20" s="102">
        <v>0</v>
      </c>
      <c r="U20" s="102">
        <f t="shared" ref="U20:U28" si="2">S20+T20</f>
        <v>1300</v>
      </c>
      <c r="V20" s="107">
        <v>1300</v>
      </c>
      <c r="W20" s="107">
        <v>0</v>
      </c>
      <c r="X20" s="107">
        <f t="shared" ref="X20:X28" si="3">V20+W20</f>
        <v>1300</v>
      </c>
      <c r="Y20" s="108" t="s">
        <v>11</v>
      </c>
      <c r="Z20" s="109">
        <f t="shared" ref="Z20:Z28" si="4">V20+W20</f>
        <v>1300</v>
      </c>
      <c r="AA20" s="118" t="s">
        <v>109</v>
      </c>
      <c r="AB20" s="121" t="s">
        <v>107</v>
      </c>
      <c r="AC20" s="12"/>
    </row>
    <row r="21" spans="1:29" s="10" customFormat="1" ht="38.25" x14ac:dyDescent="0.2">
      <c r="A21" s="9">
        <v>3</v>
      </c>
      <c r="B21" s="49" t="s">
        <v>40</v>
      </c>
      <c r="C21" s="49" t="s">
        <v>50</v>
      </c>
      <c r="D21" s="43" t="s">
        <v>63</v>
      </c>
      <c r="E21" s="57"/>
      <c r="F21" s="28"/>
      <c r="G21" s="28"/>
      <c r="H21" s="58"/>
      <c r="I21" s="59"/>
      <c r="J21" s="59"/>
      <c r="K21" s="59"/>
      <c r="L21" s="60"/>
      <c r="M21" s="32"/>
      <c r="N21" s="33"/>
      <c r="O21" s="63">
        <f t="shared" si="0"/>
        <v>0</v>
      </c>
      <c r="P21" s="61"/>
      <c r="Q21" s="61"/>
      <c r="R21" s="56">
        <f t="shared" si="1"/>
        <v>0</v>
      </c>
      <c r="S21" s="103"/>
      <c r="T21" s="103"/>
      <c r="U21" s="104">
        <f t="shared" si="2"/>
        <v>0</v>
      </c>
      <c r="V21" s="110"/>
      <c r="W21" s="110"/>
      <c r="X21" s="111">
        <f t="shared" si="3"/>
        <v>0</v>
      </c>
      <c r="Y21" s="112"/>
      <c r="Z21" s="113"/>
      <c r="AA21" s="119"/>
      <c r="AB21" s="122"/>
      <c r="AC21" s="12"/>
    </row>
    <row r="22" spans="1:29" s="10" customFormat="1" ht="38.25" x14ac:dyDescent="0.2">
      <c r="A22" s="9">
        <v>4</v>
      </c>
      <c r="B22" s="49" t="s">
        <v>40</v>
      </c>
      <c r="C22" s="49" t="s">
        <v>51</v>
      </c>
      <c r="D22" s="43" t="s">
        <v>64</v>
      </c>
      <c r="E22" s="57"/>
      <c r="F22" s="28"/>
      <c r="G22" s="28"/>
      <c r="H22" s="58"/>
      <c r="I22" s="59"/>
      <c r="J22" s="59"/>
      <c r="K22" s="59"/>
      <c r="L22" s="60"/>
      <c r="M22" s="32"/>
      <c r="N22" s="33"/>
      <c r="O22" s="63">
        <f t="shared" si="0"/>
        <v>0</v>
      </c>
      <c r="P22" s="61"/>
      <c r="Q22" s="61"/>
      <c r="R22" s="56">
        <f t="shared" si="1"/>
        <v>0</v>
      </c>
      <c r="S22" s="103"/>
      <c r="T22" s="103"/>
      <c r="U22" s="104">
        <f t="shared" si="2"/>
        <v>0</v>
      </c>
      <c r="V22" s="110"/>
      <c r="W22" s="110"/>
      <c r="X22" s="111">
        <f t="shared" si="3"/>
        <v>0</v>
      </c>
      <c r="Y22" s="112"/>
      <c r="Z22" s="113"/>
      <c r="AA22" s="119"/>
      <c r="AB22" s="122"/>
      <c r="AC22" s="12"/>
    </row>
    <row r="23" spans="1:29" s="10" customFormat="1" ht="38.25" x14ac:dyDescent="0.2">
      <c r="A23" s="9">
        <v>5</v>
      </c>
      <c r="B23" s="49" t="s">
        <v>40</v>
      </c>
      <c r="C23" s="49" t="s">
        <v>52</v>
      </c>
      <c r="D23" s="43" t="s">
        <v>65</v>
      </c>
      <c r="E23" s="57"/>
      <c r="F23" s="28"/>
      <c r="G23" s="28"/>
      <c r="H23" s="58"/>
      <c r="I23" s="59"/>
      <c r="J23" s="59"/>
      <c r="K23" s="59"/>
      <c r="L23" s="60"/>
      <c r="M23" s="32"/>
      <c r="N23" s="33"/>
      <c r="O23" s="63">
        <f t="shared" si="0"/>
        <v>0</v>
      </c>
      <c r="P23" s="61"/>
      <c r="Q23" s="61"/>
      <c r="R23" s="56">
        <f t="shared" si="1"/>
        <v>0</v>
      </c>
      <c r="S23" s="103"/>
      <c r="T23" s="103"/>
      <c r="U23" s="104">
        <f t="shared" si="2"/>
        <v>0</v>
      </c>
      <c r="V23" s="110"/>
      <c r="W23" s="110"/>
      <c r="X23" s="111">
        <f t="shared" si="3"/>
        <v>0</v>
      </c>
      <c r="Y23" s="112"/>
      <c r="Z23" s="113"/>
      <c r="AA23" s="119"/>
      <c r="AB23" s="122"/>
      <c r="AC23" s="12"/>
    </row>
    <row r="24" spans="1:29" s="10" customFormat="1" ht="101.25" customHeight="1" x14ac:dyDescent="0.2">
      <c r="A24" s="9">
        <v>6</v>
      </c>
      <c r="B24" s="49" t="s">
        <v>40</v>
      </c>
      <c r="C24" s="12" t="s">
        <v>47</v>
      </c>
      <c r="D24" s="52"/>
      <c r="E24" s="62"/>
      <c r="F24" s="52"/>
      <c r="G24" s="52"/>
      <c r="H24" s="53"/>
      <c r="I24" s="54"/>
      <c r="J24" s="54"/>
      <c r="K24" s="54"/>
      <c r="L24" s="55"/>
      <c r="M24" s="47"/>
      <c r="N24" s="48"/>
      <c r="O24" s="48"/>
      <c r="P24" s="56"/>
      <c r="Q24" s="56"/>
      <c r="R24" s="56"/>
      <c r="S24" s="102"/>
      <c r="T24" s="102"/>
      <c r="U24" s="102"/>
      <c r="V24" s="107"/>
      <c r="W24" s="107"/>
      <c r="X24" s="107"/>
      <c r="Y24" s="112"/>
      <c r="Z24" s="113"/>
      <c r="AA24" s="118"/>
      <c r="AB24" s="121"/>
      <c r="AC24" s="12"/>
    </row>
    <row r="25" spans="1:29" s="10" customFormat="1" ht="93.75" customHeight="1" x14ac:dyDescent="0.2">
      <c r="A25" s="9">
        <v>7</v>
      </c>
      <c r="B25" s="49" t="s">
        <v>40</v>
      </c>
      <c r="C25" s="12" t="s">
        <v>53</v>
      </c>
      <c r="D25" s="52"/>
      <c r="E25" s="51"/>
      <c r="F25" s="52"/>
      <c r="G25" s="52"/>
      <c r="H25" s="53"/>
      <c r="I25" s="54"/>
      <c r="J25" s="54"/>
      <c r="K25" s="54"/>
      <c r="L25" s="55"/>
      <c r="M25" s="47"/>
      <c r="N25" s="48"/>
      <c r="O25" s="48"/>
      <c r="P25" s="56"/>
      <c r="Q25" s="56"/>
      <c r="R25" s="56"/>
      <c r="S25" s="102"/>
      <c r="T25" s="102"/>
      <c r="U25" s="102"/>
      <c r="V25" s="107"/>
      <c r="W25" s="107"/>
      <c r="X25" s="107"/>
      <c r="Y25" s="112"/>
      <c r="Z25" s="113"/>
      <c r="AA25" s="118"/>
      <c r="AB25" s="121"/>
      <c r="AC25" s="12"/>
    </row>
    <row r="26" spans="1:29" s="10" customFormat="1" ht="93.75" customHeight="1" x14ac:dyDescent="0.2">
      <c r="A26" s="9"/>
      <c r="B26" s="11" t="s">
        <v>40</v>
      </c>
      <c r="C26" s="12" t="s">
        <v>54</v>
      </c>
      <c r="D26" s="28"/>
      <c r="E26" s="34"/>
      <c r="F26" s="28"/>
      <c r="G26" s="28"/>
      <c r="H26" s="27"/>
      <c r="I26" s="27"/>
      <c r="J26" s="30"/>
      <c r="K26" s="27"/>
      <c r="L26" s="31"/>
      <c r="M26" s="32"/>
      <c r="N26" s="33"/>
      <c r="O26" s="63">
        <f t="shared" si="0"/>
        <v>0</v>
      </c>
      <c r="P26" s="46"/>
      <c r="Q26" s="46"/>
      <c r="R26" s="64">
        <f t="shared" si="1"/>
        <v>0</v>
      </c>
      <c r="S26" s="105"/>
      <c r="T26" s="105"/>
      <c r="U26" s="104">
        <f t="shared" si="2"/>
        <v>0</v>
      </c>
      <c r="V26" s="110"/>
      <c r="W26" s="110"/>
      <c r="X26" s="111">
        <f t="shared" si="3"/>
        <v>0</v>
      </c>
      <c r="Y26" s="112"/>
      <c r="Z26" s="113"/>
      <c r="AA26" s="119"/>
      <c r="AB26" s="122"/>
      <c r="AC26" s="12"/>
    </row>
    <row r="27" spans="1:29" s="10" customFormat="1" ht="100.5" customHeight="1" x14ac:dyDescent="0.2">
      <c r="A27" s="9">
        <v>8</v>
      </c>
      <c r="B27" s="11" t="s">
        <v>40</v>
      </c>
      <c r="C27" s="12" t="s">
        <v>55</v>
      </c>
      <c r="D27" s="28"/>
      <c r="E27" s="34"/>
      <c r="F27" s="28"/>
      <c r="G27" s="28"/>
      <c r="H27" s="27"/>
      <c r="I27" s="27"/>
      <c r="J27" s="27"/>
      <c r="K27" s="27"/>
      <c r="L27" s="31"/>
      <c r="M27" s="32"/>
      <c r="N27" s="33"/>
      <c r="O27" s="63">
        <f t="shared" si="0"/>
        <v>0</v>
      </c>
      <c r="P27" s="46"/>
      <c r="Q27" s="46"/>
      <c r="R27" s="64">
        <f t="shared" si="1"/>
        <v>0</v>
      </c>
      <c r="S27" s="105"/>
      <c r="T27" s="105"/>
      <c r="U27" s="104">
        <f t="shared" si="2"/>
        <v>0</v>
      </c>
      <c r="V27" s="114"/>
      <c r="W27" s="114"/>
      <c r="X27" s="111">
        <f t="shared" si="3"/>
        <v>0</v>
      </c>
      <c r="Y27" s="113"/>
      <c r="Z27" s="113">
        <f t="shared" si="4"/>
        <v>0</v>
      </c>
      <c r="AA27" s="119"/>
      <c r="AB27" s="122"/>
      <c r="AC27" s="12"/>
    </row>
    <row r="28" spans="1:29" s="10" customFormat="1" ht="102.75" customHeight="1" x14ac:dyDescent="0.2">
      <c r="A28" s="12" t="s">
        <v>31</v>
      </c>
      <c r="B28" s="11" t="s">
        <v>40</v>
      </c>
      <c r="C28" s="12" t="s">
        <v>56</v>
      </c>
      <c r="D28" s="28"/>
      <c r="E28" s="29"/>
      <c r="F28" s="28"/>
      <c r="G28" s="28"/>
      <c r="H28" s="28"/>
      <c r="I28" s="28"/>
      <c r="J28" s="28"/>
      <c r="K28" s="28"/>
      <c r="L28" s="35"/>
      <c r="M28" s="36"/>
      <c r="N28" s="37"/>
      <c r="O28" s="63">
        <f t="shared" si="0"/>
        <v>0</v>
      </c>
      <c r="P28" s="64">
        <f>M28*K28</f>
        <v>0</v>
      </c>
      <c r="Q28" s="64">
        <f>P28*19%</f>
        <v>0</v>
      </c>
      <c r="R28" s="64">
        <f t="shared" si="1"/>
        <v>0</v>
      </c>
      <c r="S28" s="105"/>
      <c r="T28" s="105"/>
      <c r="U28" s="104">
        <f t="shared" si="2"/>
        <v>0</v>
      </c>
      <c r="V28" s="115"/>
      <c r="W28" s="115"/>
      <c r="X28" s="111">
        <f t="shared" si="3"/>
        <v>0</v>
      </c>
      <c r="Y28" s="116"/>
      <c r="Z28" s="113">
        <f t="shared" si="4"/>
        <v>0</v>
      </c>
      <c r="AA28" s="119"/>
      <c r="AB28" s="122"/>
      <c r="AC28" s="12"/>
    </row>
    <row r="29" spans="1:29" s="10" customFormat="1" ht="25.5" customHeight="1" x14ac:dyDescent="0.2">
      <c r="A29" s="136" t="s">
        <v>67</v>
      </c>
      <c r="B29" s="137"/>
      <c r="C29" s="137"/>
      <c r="D29" s="137"/>
      <c r="E29" s="137"/>
      <c r="F29" s="137"/>
      <c r="G29" s="137"/>
      <c r="H29" s="137"/>
      <c r="I29" s="137"/>
      <c r="J29" s="137"/>
      <c r="K29" s="137"/>
      <c r="L29" s="137"/>
      <c r="M29" s="137"/>
      <c r="N29" s="137"/>
      <c r="O29" s="137"/>
      <c r="P29" s="65">
        <f>SUM(P19:P28)</f>
        <v>3900</v>
      </c>
      <c r="Q29" s="65">
        <f>SUM(Q19:Q28)</f>
        <v>0</v>
      </c>
      <c r="R29" s="65">
        <f>SUM(R19:R28)</f>
        <v>3900</v>
      </c>
      <c r="S29" s="65">
        <f t="shared" ref="S29:AB29" si="5">SUM(S19:S28)</f>
        <v>3900</v>
      </c>
      <c r="T29" s="65">
        <f t="shared" si="5"/>
        <v>0</v>
      </c>
      <c r="U29" s="65">
        <f t="shared" si="5"/>
        <v>3900</v>
      </c>
      <c r="V29" s="65">
        <f t="shared" si="5"/>
        <v>3900</v>
      </c>
      <c r="W29" s="65">
        <f t="shared" si="5"/>
        <v>0</v>
      </c>
      <c r="X29" s="65">
        <f t="shared" si="5"/>
        <v>3900</v>
      </c>
      <c r="Y29" s="65">
        <f t="shared" si="5"/>
        <v>0</v>
      </c>
      <c r="Z29" s="65">
        <f t="shared" si="5"/>
        <v>3900</v>
      </c>
      <c r="AA29" s="65">
        <f t="shared" si="5"/>
        <v>0</v>
      </c>
      <c r="AB29" s="65">
        <f t="shared" si="5"/>
        <v>0</v>
      </c>
      <c r="AC29" s="12" t="s">
        <v>46</v>
      </c>
    </row>
    <row r="32" spans="1:29" ht="29.25" customHeight="1" x14ac:dyDescent="0.2">
      <c r="A32" s="131" t="s">
        <v>66</v>
      </c>
      <c r="B32" s="131"/>
      <c r="C32" s="131"/>
      <c r="D32" s="131"/>
      <c r="E32" s="131"/>
      <c r="F32" s="131"/>
      <c r="G32" s="131"/>
      <c r="H32" s="131"/>
      <c r="I32" s="131"/>
      <c r="J32" s="131"/>
      <c r="K32" s="131"/>
      <c r="L32" s="131"/>
      <c r="M32" s="131"/>
      <c r="N32" s="131"/>
      <c r="O32" s="131"/>
      <c r="P32" s="131"/>
      <c r="Q32" s="131"/>
      <c r="R32" s="131"/>
      <c r="S32" s="1"/>
      <c r="T32" s="1"/>
      <c r="U32" s="1"/>
      <c r="V32" s="1"/>
    </row>
    <row r="33" spans="1:29" ht="23.25" customHeight="1" x14ac:dyDescent="0.2">
      <c r="A33" s="145" t="s">
        <v>0</v>
      </c>
      <c r="B33" s="145" t="s">
        <v>1</v>
      </c>
      <c r="C33" s="145" t="s">
        <v>2</v>
      </c>
      <c r="D33" s="145" t="s">
        <v>72</v>
      </c>
      <c r="E33" s="147" t="s">
        <v>24</v>
      </c>
      <c r="F33" s="148"/>
      <c r="G33" s="149"/>
      <c r="H33" s="145" t="s">
        <v>22</v>
      </c>
      <c r="I33" s="152" t="s">
        <v>23</v>
      </c>
      <c r="J33" s="152" t="s">
        <v>5</v>
      </c>
      <c r="K33" s="154" t="s">
        <v>6</v>
      </c>
      <c r="L33" s="138" t="s">
        <v>35</v>
      </c>
      <c r="M33" s="139"/>
      <c r="N33" s="139"/>
      <c r="O33" s="140"/>
      <c r="P33" s="164" t="s">
        <v>45</v>
      </c>
      <c r="Q33" s="162"/>
      <c r="R33" s="163"/>
      <c r="S33" s="165" t="s">
        <v>44</v>
      </c>
      <c r="T33" s="166"/>
      <c r="U33" s="167"/>
      <c r="V33" s="170" t="s">
        <v>104</v>
      </c>
      <c r="W33" s="171"/>
      <c r="X33" s="171"/>
      <c r="Y33" s="171"/>
      <c r="Z33" s="172"/>
      <c r="AA33" s="147" t="s">
        <v>103</v>
      </c>
      <c r="AB33" s="148"/>
      <c r="AC33" s="156" t="s">
        <v>110</v>
      </c>
    </row>
    <row r="34" spans="1:29" ht="54.75" customHeight="1" x14ac:dyDescent="0.2">
      <c r="A34" s="146"/>
      <c r="B34" s="146"/>
      <c r="C34" s="146"/>
      <c r="D34" s="146"/>
      <c r="E34" s="44" t="s">
        <v>14</v>
      </c>
      <c r="F34" s="45" t="s">
        <v>15</v>
      </c>
      <c r="G34" s="45" t="s">
        <v>16</v>
      </c>
      <c r="H34" s="146"/>
      <c r="I34" s="153"/>
      <c r="J34" s="153"/>
      <c r="K34" s="155"/>
      <c r="L34" s="24" t="s">
        <v>34</v>
      </c>
      <c r="M34" s="22" t="s">
        <v>28</v>
      </c>
      <c r="N34" s="23" t="s">
        <v>29</v>
      </c>
      <c r="O34" s="23" t="s">
        <v>30</v>
      </c>
      <c r="P34" s="25" t="s">
        <v>32</v>
      </c>
      <c r="Q34" s="26" t="s">
        <v>5</v>
      </c>
      <c r="R34" s="38" t="s">
        <v>33</v>
      </c>
      <c r="S34" s="100" t="s">
        <v>32</v>
      </c>
      <c r="T34" s="99" t="s">
        <v>5</v>
      </c>
      <c r="U34" s="101" t="s">
        <v>33</v>
      </c>
      <c r="V34" s="106" t="s">
        <v>7</v>
      </c>
      <c r="W34" s="106" t="s">
        <v>8</v>
      </c>
      <c r="X34" s="106" t="s">
        <v>9</v>
      </c>
      <c r="Y34" s="106"/>
      <c r="Z34" s="106" t="s">
        <v>9</v>
      </c>
      <c r="AA34" s="179" t="s">
        <v>105</v>
      </c>
      <c r="AB34" s="181" t="s">
        <v>106</v>
      </c>
      <c r="AC34" s="157"/>
    </row>
    <row r="35" spans="1:29" ht="93.75" customHeight="1" x14ac:dyDescent="0.2">
      <c r="A35" s="9">
        <v>3</v>
      </c>
      <c r="B35" s="66" t="s">
        <v>70</v>
      </c>
      <c r="C35" s="52" t="s">
        <v>71</v>
      </c>
      <c r="D35" s="52" t="s">
        <v>73</v>
      </c>
      <c r="E35" s="50" t="s">
        <v>74</v>
      </c>
      <c r="F35" s="50" t="s">
        <v>18</v>
      </c>
      <c r="G35" s="50">
        <v>325641</v>
      </c>
      <c r="H35" s="67">
        <v>1</v>
      </c>
      <c r="I35" s="68">
        <v>600</v>
      </c>
      <c r="J35" s="68">
        <f>I35*21%</f>
        <v>126</v>
      </c>
      <c r="K35" s="69">
        <f>I35+J35</f>
        <v>726</v>
      </c>
      <c r="L35" s="70" t="s">
        <v>75</v>
      </c>
      <c r="M35" s="71">
        <v>600</v>
      </c>
      <c r="N35" s="71">
        <f>M35*21%</f>
        <v>126</v>
      </c>
      <c r="O35" s="72">
        <f>M35+N35</f>
        <v>726</v>
      </c>
      <c r="P35" s="73">
        <v>600</v>
      </c>
      <c r="Q35" s="74">
        <f>P35*19%</f>
        <v>114</v>
      </c>
      <c r="R35" s="75">
        <f>P35+Q35</f>
        <v>714</v>
      </c>
      <c r="S35" s="168">
        <v>600</v>
      </c>
      <c r="T35" s="168">
        <f>S35*21%</f>
        <v>126</v>
      </c>
      <c r="U35" s="168">
        <f>S35+T35</f>
        <v>726</v>
      </c>
      <c r="V35" s="173">
        <v>600</v>
      </c>
      <c r="W35" s="107">
        <f>V35*21%</f>
        <v>126</v>
      </c>
      <c r="X35" s="107">
        <f>V35+W35</f>
        <v>726</v>
      </c>
      <c r="Y35" s="108"/>
      <c r="Z35" s="174"/>
      <c r="AA35" s="180" t="s">
        <v>112</v>
      </c>
      <c r="AB35" s="180" t="s">
        <v>111</v>
      </c>
      <c r="AC35" s="12"/>
    </row>
    <row r="36" spans="1:29" ht="126.75" customHeight="1" x14ac:dyDescent="0.2">
      <c r="A36" s="9">
        <v>5</v>
      </c>
      <c r="B36" s="66" t="s">
        <v>76</v>
      </c>
      <c r="C36" s="52" t="s">
        <v>80</v>
      </c>
      <c r="D36" s="52" t="s">
        <v>79</v>
      </c>
      <c r="E36" s="50" t="s">
        <v>84</v>
      </c>
      <c r="F36" s="50" t="s">
        <v>19</v>
      </c>
      <c r="G36" s="50">
        <v>56123</v>
      </c>
      <c r="H36" s="67">
        <v>1</v>
      </c>
      <c r="I36" s="68">
        <v>17560</v>
      </c>
      <c r="J36" s="68">
        <f t="shared" ref="J36:J37" si="6">I36*21%</f>
        <v>3687.6</v>
      </c>
      <c r="K36" s="69">
        <f>J36+I36</f>
        <v>21247.599999999999</v>
      </c>
      <c r="L36" s="70" t="s">
        <v>78</v>
      </c>
      <c r="M36" s="71">
        <f>I36*H36</f>
        <v>17560</v>
      </c>
      <c r="N36" s="71">
        <f t="shared" ref="N36:N38" si="7">M36*21%</f>
        <v>3687.6</v>
      </c>
      <c r="O36" s="72">
        <f t="shared" ref="O36:O38" si="8">M36+N36</f>
        <v>21247.599999999999</v>
      </c>
      <c r="P36" s="73">
        <v>18000</v>
      </c>
      <c r="Q36" s="74">
        <f>P36*19%</f>
        <v>3420</v>
      </c>
      <c r="R36" s="75">
        <f>P36+Q36</f>
        <v>21420</v>
      </c>
      <c r="S36" s="168">
        <v>17560</v>
      </c>
      <c r="T36" s="168">
        <f t="shared" ref="T36:T37" si="9">S36*21%</f>
        <v>3687.6</v>
      </c>
      <c r="U36" s="168">
        <f t="shared" ref="U36:U38" si="10">S36+T36</f>
        <v>21247.599999999999</v>
      </c>
      <c r="V36" s="173">
        <v>17560</v>
      </c>
      <c r="W36" s="107">
        <f t="shared" ref="W36:W37" si="11">V36*21%</f>
        <v>3687.6</v>
      </c>
      <c r="X36" s="107">
        <f t="shared" ref="X36:X38" si="12">V36+W36</f>
        <v>21247.599999999999</v>
      </c>
      <c r="Y36" s="108"/>
      <c r="Z36" s="174"/>
      <c r="AA36" s="180" t="s">
        <v>114</v>
      </c>
      <c r="AB36" s="180" t="s">
        <v>116</v>
      </c>
      <c r="AC36" s="12"/>
    </row>
    <row r="37" spans="1:29" ht="123.75" customHeight="1" x14ac:dyDescent="0.2">
      <c r="A37" s="9"/>
      <c r="B37" s="66" t="s">
        <v>76</v>
      </c>
      <c r="C37" s="52" t="s">
        <v>81</v>
      </c>
      <c r="D37" s="52" t="s">
        <v>77</v>
      </c>
      <c r="E37" s="50" t="s">
        <v>84</v>
      </c>
      <c r="F37" s="50" t="s">
        <v>19</v>
      </c>
      <c r="G37" s="50">
        <v>56123</v>
      </c>
      <c r="H37" s="67">
        <v>2</v>
      </c>
      <c r="I37" s="68">
        <v>3098</v>
      </c>
      <c r="J37" s="68">
        <f t="shared" si="6"/>
        <v>650.57999999999993</v>
      </c>
      <c r="K37" s="69">
        <f t="shared" ref="K37:K38" si="13">J37+I37</f>
        <v>3748.58</v>
      </c>
      <c r="L37" s="70" t="s">
        <v>78</v>
      </c>
      <c r="M37" s="71">
        <f t="shared" ref="M37:M38" si="14">I37*H37</f>
        <v>6196</v>
      </c>
      <c r="N37" s="71">
        <f t="shared" si="7"/>
        <v>1301.1599999999999</v>
      </c>
      <c r="O37" s="72">
        <f t="shared" si="8"/>
        <v>7497.16</v>
      </c>
      <c r="P37" s="73">
        <v>3150</v>
      </c>
      <c r="Q37" s="74">
        <f t="shared" ref="Q37" si="15">P37*19%</f>
        <v>598.5</v>
      </c>
      <c r="R37" s="75">
        <f>P37+Q37</f>
        <v>3748.5</v>
      </c>
      <c r="S37" s="168">
        <v>3098</v>
      </c>
      <c r="T37" s="168">
        <f t="shared" si="9"/>
        <v>650.57999999999993</v>
      </c>
      <c r="U37" s="168">
        <f t="shared" si="10"/>
        <v>3748.58</v>
      </c>
      <c r="V37" s="173">
        <v>3098</v>
      </c>
      <c r="W37" s="107">
        <f t="shared" si="11"/>
        <v>650.57999999999993</v>
      </c>
      <c r="X37" s="107">
        <f t="shared" si="12"/>
        <v>3748.58</v>
      </c>
      <c r="Y37" s="108"/>
      <c r="Z37" s="174"/>
      <c r="AA37" s="180" t="s">
        <v>115</v>
      </c>
      <c r="AB37" s="180" t="s">
        <v>116</v>
      </c>
      <c r="AC37" s="12"/>
    </row>
    <row r="38" spans="1:29" ht="75.75" customHeight="1" thickBot="1" x14ac:dyDescent="0.25">
      <c r="A38" s="79" t="s">
        <v>10</v>
      </c>
      <c r="B38" s="80" t="s">
        <v>82</v>
      </c>
      <c r="C38" s="81" t="s">
        <v>83</v>
      </c>
      <c r="D38" s="81" t="s">
        <v>86</v>
      </c>
      <c r="E38" s="82" t="s">
        <v>85</v>
      </c>
      <c r="F38" s="82" t="s">
        <v>87</v>
      </c>
      <c r="G38" s="82" t="s">
        <v>88</v>
      </c>
      <c r="H38" s="83">
        <v>1</v>
      </c>
      <c r="I38" s="84">
        <v>2500</v>
      </c>
      <c r="J38" s="84">
        <v>0</v>
      </c>
      <c r="K38" s="85">
        <f t="shared" si="13"/>
        <v>2500</v>
      </c>
      <c r="L38" s="86" t="s">
        <v>89</v>
      </c>
      <c r="M38" s="87">
        <f t="shared" si="14"/>
        <v>2500</v>
      </c>
      <c r="N38" s="87">
        <f t="shared" si="7"/>
        <v>525</v>
      </c>
      <c r="O38" s="88">
        <f t="shared" si="8"/>
        <v>3025</v>
      </c>
      <c r="P38" s="89">
        <v>2500</v>
      </c>
      <c r="Q38" s="90">
        <v>0</v>
      </c>
      <c r="R38" s="91">
        <f>P38+Q38</f>
        <v>2500</v>
      </c>
      <c r="S38" s="169">
        <v>2500</v>
      </c>
      <c r="T38" s="169">
        <v>0</v>
      </c>
      <c r="U38" s="169">
        <f t="shared" si="10"/>
        <v>2500</v>
      </c>
      <c r="V38" s="175">
        <v>2500</v>
      </c>
      <c r="W38" s="107">
        <v>0</v>
      </c>
      <c r="X38" s="176">
        <f t="shared" si="12"/>
        <v>2500</v>
      </c>
      <c r="Y38" s="177"/>
      <c r="Z38" s="178"/>
      <c r="AA38" s="180" t="s">
        <v>113</v>
      </c>
      <c r="AB38" s="180" t="s">
        <v>111</v>
      </c>
      <c r="AC38" s="12"/>
    </row>
    <row r="39" spans="1:29" ht="22.5" customHeight="1" thickBot="1" x14ac:dyDescent="0.25">
      <c r="A39" s="150" t="s">
        <v>26</v>
      </c>
      <c r="B39" s="151"/>
      <c r="C39" s="151"/>
      <c r="D39" s="151"/>
      <c r="E39" s="151"/>
      <c r="F39" s="151"/>
      <c r="G39" s="151"/>
      <c r="H39" s="151"/>
      <c r="I39" s="151"/>
      <c r="J39" s="151"/>
      <c r="K39" s="151"/>
      <c r="L39" s="151"/>
      <c r="M39" s="151"/>
      <c r="N39" s="151"/>
      <c r="O39" s="151"/>
      <c r="P39" s="92">
        <f>SUM(P35:P38)</f>
        <v>24250</v>
      </c>
      <c r="Q39" s="92">
        <f t="shared" ref="Q39:AB39" si="16">SUM(Q35:Q38)</f>
        <v>4132.5</v>
      </c>
      <c r="R39" s="92">
        <f t="shared" si="16"/>
        <v>28382.5</v>
      </c>
      <c r="S39" s="92">
        <f t="shared" si="16"/>
        <v>23758</v>
      </c>
      <c r="T39" s="92">
        <f t="shared" si="16"/>
        <v>4464.18</v>
      </c>
      <c r="U39" s="92">
        <f t="shared" si="16"/>
        <v>28222.18</v>
      </c>
      <c r="V39" s="92">
        <f t="shared" si="16"/>
        <v>23758</v>
      </c>
      <c r="W39" s="92">
        <f t="shared" si="16"/>
        <v>4464.18</v>
      </c>
      <c r="X39" s="92">
        <f t="shared" si="16"/>
        <v>28222.18</v>
      </c>
      <c r="Y39" s="92">
        <f t="shared" si="16"/>
        <v>0</v>
      </c>
      <c r="Z39" s="92">
        <f t="shared" si="16"/>
        <v>0</v>
      </c>
      <c r="AA39" s="92">
        <f t="shared" si="16"/>
        <v>0</v>
      </c>
      <c r="AB39" s="92">
        <f t="shared" si="16"/>
        <v>0</v>
      </c>
      <c r="AC39" s="12"/>
    </row>
    <row r="41" spans="1:29" ht="15.75" thickBot="1" x14ac:dyDescent="0.3"/>
    <row r="42" spans="1:29" ht="25.5" customHeight="1" x14ac:dyDescent="0.25">
      <c r="B42" s="127" t="s">
        <v>68</v>
      </c>
      <c r="C42" s="128"/>
      <c r="D42" s="128"/>
      <c r="E42" s="128"/>
      <c r="F42" s="76">
        <f>U29</f>
        <v>3900</v>
      </c>
      <c r="I42" s="125" t="s">
        <v>91</v>
      </c>
      <c r="J42" s="125"/>
      <c r="K42" s="125"/>
      <c r="L42" s="93"/>
      <c r="P42" s="97" t="s">
        <v>99</v>
      </c>
      <c r="Q42" s="98"/>
    </row>
    <row r="43" spans="1:29" ht="35.25" customHeight="1" x14ac:dyDescent="0.25">
      <c r="B43" s="129" t="s">
        <v>69</v>
      </c>
      <c r="C43" s="130"/>
      <c r="D43" s="130"/>
      <c r="E43" s="130"/>
      <c r="F43" s="77">
        <f>U39</f>
        <v>28222.18</v>
      </c>
      <c r="I43" s="125" t="s">
        <v>94</v>
      </c>
      <c r="J43" s="125"/>
      <c r="K43" s="125"/>
      <c r="L43" s="93"/>
      <c r="P43" s="97" t="s">
        <v>95</v>
      </c>
      <c r="Q43" s="98"/>
    </row>
    <row r="44" spans="1:29" ht="32.25" customHeight="1" x14ac:dyDescent="0.25">
      <c r="B44" s="182" t="s">
        <v>27</v>
      </c>
      <c r="C44" s="183"/>
      <c r="D44" s="183"/>
      <c r="E44" s="183"/>
      <c r="F44" s="184">
        <f>F42+F43</f>
        <v>32122.18</v>
      </c>
      <c r="I44" s="126" t="s">
        <v>92</v>
      </c>
      <c r="J44" s="126"/>
      <c r="K44" s="126"/>
      <c r="L44" s="126"/>
      <c r="P44" s="97"/>
      <c r="Q44" s="98"/>
    </row>
    <row r="45" spans="1:29" customFormat="1" ht="15.75" x14ac:dyDescent="0.25">
      <c r="A45" s="1"/>
      <c r="B45" s="187" t="s">
        <v>117</v>
      </c>
      <c r="C45" s="187"/>
      <c r="D45" s="187"/>
      <c r="E45" s="187"/>
      <c r="F45" s="188">
        <f>R39+R29</f>
        <v>32282.5</v>
      </c>
      <c r="G45" s="1"/>
      <c r="I45" s="93"/>
      <c r="J45" s="93"/>
      <c r="K45" s="93"/>
      <c r="L45" s="93"/>
      <c r="N45" s="13"/>
      <c r="O45" s="13"/>
      <c r="P45" s="97" t="s">
        <v>100</v>
      </c>
      <c r="Q45" s="98"/>
      <c r="R45" s="13"/>
      <c r="S45" s="13"/>
      <c r="T45" s="13"/>
      <c r="U45" s="13"/>
      <c r="V45" s="13"/>
      <c r="W45" s="1"/>
      <c r="X45" s="1"/>
      <c r="Y45" s="1"/>
      <c r="Z45" s="1"/>
      <c r="AA45" s="1"/>
      <c r="AB45" s="1"/>
      <c r="AC45" s="1"/>
    </row>
    <row r="46" spans="1:29" customFormat="1" ht="15.75" x14ac:dyDescent="0.25">
      <c r="A46" s="1"/>
      <c r="B46" s="185" t="s">
        <v>118</v>
      </c>
      <c r="C46" s="185"/>
      <c r="D46" s="185"/>
      <c r="E46" s="185"/>
      <c r="F46" s="186">
        <f>X39+X29</f>
        <v>32122.18</v>
      </c>
      <c r="G46" s="1"/>
      <c r="I46" s="93"/>
      <c r="J46" s="93"/>
      <c r="K46" s="93"/>
      <c r="L46" s="93"/>
      <c r="N46" s="13"/>
      <c r="O46" s="13"/>
      <c r="P46" s="97"/>
      <c r="Q46" s="98"/>
      <c r="R46" s="13"/>
      <c r="S46" s="13"/>
      <c r="T46" s="13"/>
      <c r="U46" s="13"/>
      <c r="V46" s="13"/>
      <c r="W46" s="1"/>
      <c r="X46" s="1"/>
      <c r="Y46" s="1"/>
      <c r="Z46" s="1"/>
      <c r="AA46" s="1"/>
      <c r="AB46" s="1"/>
      <c r="AC46" s="1"/>
    </row>
    <row r="47" spans="1:29" customFormat="1" ht="18.75" thickBot="1" x14ac:dyDescent="0.3">
      <c r="A47" s="1"/>
      <c r="B47" s="189" t="s">
        <v>122</v>
      </c>
      <c r="C47" s="190"/>
      <c r="D47" s="190"/>
      <c r="E47" s="190"/>
      <c r="F47" s="191">
        <f>F45-F46</f>
        <v>160.31999999999971</v>
      </c>
      <c r="G47" s="1"/>
      <c r="I47" s="126" t="s">
        <v>93</v>
      </c>
      <c r="J47" s="126"/>
      <c r="K47" s="126"/>
      <c r="L47" s="126"/>
      <c r="N47" s="13"/>
      <c r="O47" s="13"/>
      <c r="P47" s="97" t="s">
        <v>93</v>
      </c>
      <c r="Q47" s="98"/>
      <c r="R47" s="13"/>
      <c r="S47" s="13"/>
      <c r="T47" s="13"/>
      <c r="U47" s="13"/>
      <c r="V47" s="13"/>
      <c r="W47" s="1"/>
      <c r="X47" s="1"/>
      <c r="Y47" s="1"/>
      <c r="Z47" s="1"/>
      <c r="AA47" s="1"/>
      <c r="AB47" s="1"/>
      <c r="AC47" s="1"/>
    </row>
    <row r="48" spans="1:29" x14ac:dyDescent="0.25">
      <c r="P48" s="1"/>
      <c r="Q48" s="1"/>
    </row>
    <row r="49" spans="1:29" ht="15.75" thickBot="1" x14ac:dyDescent="0.3"/>
    <row r="50" spans="1:29" ht="15.75" x14ac:dyDescent="0.25">
      <c r="B50" s="192" t="s">
        <v>119</v>
      </c>
      <c r="C50" s="193"/>
      <c r="D50" s="193"/>
      <c r="E50" s="193"/>
      <c r="F50" s="193"/>
      <c r="G50" s="193"/>
      <c r="H50" s="194"/>
      <c r="I50" s="194"/>
      <c r="J50" s="194"/>
      <c r="K50" s="194"/>
      <c r="L50" s="194"/>
      <c r="M50" s="195"/>
    </row>
    <row r="51" spans="1:29" ht="21" customHeight="1" x14ac:dyDescent="0.25">
      <c r="B51" s="196" t="s">
        <v>120</v>
      </c>
      <c r="C51" s="197"/>
      <c r="D51" s="197"/>
      <c r="E51" s="197"/>
      <c r="F51" s="197"/>
      <c r="G51" s="197"/>
      <c r="H51" s="197"/>
      <c r="I51" s="197"/>
      <c r="J51" s="197"/>
      <c r="K51" s="197"/>
      <c r="L51" s="197"/>
      <c r="M51" s="198"/>
    </row>
    <row r="52" spans="1:29" ht="21" customHeight="1" thickBot="1" x14ac:dyDescent="0.3">
      <c r="B52" s="199" t="s">
        <v>121</v>
      </c>
      <c r="C52" s="200"/>
      <c r="D52" s="200"/>
      <c r="E52" s="200"/>
      <c r="F52" s="200"/>
      <c r="G52" s="200"/>
      <c r="H52" s="200"/>
      <c r="I52" s="200"/>
      <c r="J52" s="200"/>
      <c r="K52" s="201"/>
      <c r="L52" s="201"/>
      <c r="M52" s="202"/>
    </row>
    <row r="53" spans="1:29" customFormat="1" x14ac:dyDescent="0.25">
      <c r="A53" s="1"/>
      <c r="B53" s="1"/>
      <c r="C53" s="1"/>
      <c r="D53" s="1"/>
      <c r="E53" s="1"/>
      <c r="F53" s="1"/>
      <c r="G53" s="1"/>
      <c r="N53" s="13"/>
      <c r="O53" s="13"/>
      <c r="Q53" s="13"/>
      <c r="R53" s="13"/>
      <c r="S53" s="13"/>
      <c r="T53" s="13"/>
      <c r="U53" s="13"/>
      <c r="V53" s="13"/>
      <c r="W53" s="1"/>
      <c r="X53" s="1"/>
      <c r="Y53" s="1"/>
      <c r="Z53" s="1"/>
      <c r="AA53" s="1"/>
      <c r="AB53" s="1"/>
      <c r="AC53" s="1"/>
    </row>
    <row r="55" spans="1:29" ht="18.75" x14ac:dyDescent="0.3">
      <c r="B55" s="94" t="s">
        <v>96</v>
      </c>
      <c r="C55" s="95"/>
    </row>
    <row r="56" spans="1:29" ht="18.75" x14ac:dyDescent="0.3">
      <c r="B56" s="94" t="s">
        <v>97</v>
      </c>
      <c r="C56" s="95"/>
    </row>
    <row r="57" spans="1:29" ht="18.75" x14ac:dyDescent="0.3">
      <c r="B57" s="94" t="s">
        <v>98</v>
      </c>
      <c r="C57" s="95"/>
    </row>
    <row r="58" spans="1:29" ht="18.75" x14ac:dyDescent="0.3">
      <c r="B58" s="94"/>
      <c r="C58" s="95"/>
    </row>
    <row r="59" spans="1:29" ht="18.75" x14ac:dyDescent="0.3">
      <c r="B59" s="96" t="s">
        <v>93</v>
      </c>
      <c r="C59" s="95"/>
    </row>
  </sheetData>
  <sheetProtection formatCells="0" formatColumns="0" formatRows="0" insertColumns="0" insertRows="0" insertHyperlinks="0" deleteColumns="0" deleteRows="0" sort="0" autoFilter="0" pivotTables="0"/>
  <mergeCells count="48">
    <mergeCell ref="B45:E45"/>
    <mergeCell ref="B46:E46"/>
    <mergeCell ref="B51:M51"/>
    <mergeCell ref="B52:J52"/>
    <mergeCell ref="AC33:AC34"/>
    <mergeCell ref="B2:M7"/>
    <mergeCell ref="G10:K10"/>
    <mergeCell ref="F12:L12"/>
    <mergeCell ref="B16:Q16"/>
    <mergeCell ref="S17:U17"/>
    <mergeCell ref="V17:Z17"/>
    <mergeCell ref="AA17:AB17"/>
    <mergeCell ref="A29:O29"/>
    <mergeCell ref="A32:R32"/>
    <mergeCell ref="J17:J18"/>
    <mergeCell ref="K17:K18"/>
    <mergeCell ref="L17:O17"/>
    <mergeCell ref="P17:R17"/>
    <mergeCell ref="A17:A18"/>
    <mergeCell ref="B17:B18"/>
    <mergeCell ref="C17:C18"/>
    <mergeCell ref="D17:D18"/>
    <mergeCell ref="E17:E18"/>
    <mergeCell ref="F17:I17"/>
    <mergeCell ref="K33:K34"/>
    <mergeCell ref="L33:O33"/>
    <mergeCell ref="A33:A34"/>
    <mergeCell ref="B33:B34"/>
    <mergeCell ref="C33:C34"/>
    <mergeCell ref="D33:D34"/>
    <mergeCell ref="E33:G33"/>
    <mergeCell ref="H33:H34"/>
    <mergeCell ref="B47:E47"/>
    <mergeCell ref="I47:L47"/>
    <mergeCell ref="AC17:AC18"/>
    <mergeCell ref="B42:E42"/>
    <mergeCell ref="I42:K42"/>
    <mergeCell ref="B43:E43"/>
    <mergeCell ref="I43:K43"/>
    <mergeCell ref="B44:E44"/>
    <mergeCell ref="I44:L44"/>
    <mergeCell ref="P33:R33"/>
    <mergeCell ref="S33:U33"/>
    <mergeCell ref="V33:Z33"/>
    <mergeCell ref="AA33:AB33"/>
    <mergeCell ref="A39:O39"/>
    <mergeCell ref="I33:I34"/>
    <mergeCell ref="J33:J34"/>
  </mergeCells>
  <pageMargins left="0.31496062992125984" right="0.11811023622047245" top="0.19685039370078741" bottom="0.19685039370078741" header="0.31496062992125984" footer="0.31496062992125984"/>
  <pageSetup paperSize="9" scale="51"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Foi de lucru</vt:lpstr>
      </vt:variant>
      <vt:variant>
        <vt:i4>1</vt:i4>
      </vt:variant>
      <vt:variant>
        <vt:lpstr>Zone denumite</vt:lpstr>
      </vt:variant>
      <vt:variant>
        <vt:i4>5</vt:i4>
      </vt:variant>
    </vt:vector>
  </HeadingPairs>
  <TitlesOfParts>
    <vt:vector size="6" baseType="lpstr">
      <vt:lpstr>Evidenta ch detaliata rambursar</vt:lpstr>
      <vt:lpstr>'Evidenta ch detaliata rambursar'!_Hlk176518027</vt:lpstr>
      <vt:lpstr>'Evidenta ch detaliata rambursar'!_Hlk196584901</vt:lpstr>
      <vt:lpstr>'Evidenta ch detaliata rambursar'!_Hlk196824312</vt:lpstr>
      <vt:lpstr>'Evidenta ch detaliata rambursar'!_Hlk196825320</vt:lpstr>
      <vt:lpstr>'Evidenta ch detaliata rambursar'!_Hlk206339270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ContabilSef</dc:creator>
  <cp:lastModifiedBy>Carmen</cp:lastModifiedBy>
  <cp:lastPrinted>2020-01-07T12:14:07Z</cp:lastPrinted>
  <dcterms:created xsi:type="dcterms:W3CDTF">2018-04-03T10:52:10Z</dcterms:created>
  <dcterms:modified xsi:type="dcterms:W3CDTF">2025-09-03T08:17:32Z</dcterms:modified>
</cp:coreProperties>
</file>